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0.jpeg" ContentType="image/jpeg"/>
  <Override PartName="/xl/media/image101.jpeg" ContentType="image/jpeg"/>
  <Override PartName="/xl/media/image102.jpeg" ContentType="image/jpeg"/>
  <Override PartName="/xl/media/image103.jpeg" ContentType="image/jpeg"/>
  <Override PartName="/xl/media/image104.jpeg" ContentType="image/jpeg"/>
  <Override PartName="/xl/media/image105.jpeg" ContentType="image/jpeg"/>
  <Override PartName="/xl/media/image106.jpeg" ContentType="image/jpeg"/>
  <Override PartName="/xl/media/image107.jpeg" ContentType="image/jpeg"/>
  <Override PartName="/xl/media/image108.jpeg" ContentType="image/jpeg"/>
  <Override PartName="/xl/media/image109.jpeg" ContentType="image/jpeg"/>
  <Override PartName="/xl/media/image110.jpeg" ContentType="image/jpeg"/>
  <Override PartName="/xl/media/image111.jpeg" ContentType="image/jpeg"/>
  <Override PartName="/xl/media/image112.jpeg" ContentType="image/jpeg"/>
  <Override PartName="/xl/media/image113.jpeg" ContentType="image/jpeg"/>
  <Override PartName="/xl/media/image114.jpeg" ContentType="image/jpeg"/>
  <Override PartName="/xl/media/image115.jpeg" ContentType="image/jpeg"/>
  <Override PartName="/xl/media/image116.jpeg" ContentType="image/jpeg"/>
  <Override PartName="/xl/media/image117.jpeg" ContentType="image/jpeg"/>
  <Override PartName="/xl/media/image118.jpeg" ContentType="image/jpeg"/>
  <Override PartName="/xl/media/image119.jpeg" ContentType="image/jpeg"/>
  <Override PartName="/xl/media/image120.jpeg" ContentType="image/jpeg"/>
  <Override PartName="/xl/media/image121.jpeg" ContentType="image/jpeg"/>
  <Override PartName="/xl/media/image122.jpeg" ContentType="image/jpeg"/>
  <Override PartName="/xl/media/image123.jpeg" ContentType="image/jpeg"/>
  <Override PartName="/xl/media/image124.jpeg" ContentType="image/jpeg"/>
  <Override PartName="/xl/media/image125.jpeg" ContentType="image/jpeg"/>
  <Override PartName="/xl/media/image126.jpeg" ContentType="image/jpeg"/>
  <Override PartName="/xl/media/image127.jpeg" ContentType="image/jpeg"/>
  <Override PartName="/xl/media/image128.jpeg" ContentType="image/jpeg"/>
  <Override PartName="/xl/media/image129.jpeg" ContentType="image/jpeg"/>
  <Override PartName="/xl/media/image130.jpeg" ContentType="image/jpeg"/>
  <Override PartName="/xl/media/image131.jpeg" ContentType="image/jpeg"/>
  <Override PartName="/xl/media/image132.jpeg" ContentType="image/jpeg"/>
  <Override PartName="/xl/media/image133.jpeg" ContentType="image/jpeg"/>
  <Override PartName="/xl/media/image134.jpeg" ContentType="image/jpeg"/>
  <Override PartName="/xl/media/image135.jpeg" ContentType="image/jpeg"/>
  <Override PartName="/xl/media/image136.jpeg" ContentType="image/jpeg"/>
  <Override PartName="/xl/media/image137.jpeg" ContentType="image/jpeg"/>
  <Override PartName="/xl/media/image138.jpeg" ContentType="image/jpeg"/>
  <Override PartName="/xl/media/image139.jpeg" ContentType="image/jpeg"/>
  <Override PartName="/xl/media/image140.jpeg" ContentType="image/jpeg"/>
  <Override PartName="/xl/media/image141.jpeg" ContentType="image/jpeg"/>
  <Override PartName="/xl/media/image142.jpeg" ContentType="image/jpeg"/>
  <Override PartName="/xl/media/image143.jpeg" ContentType="image/jpeg"/>
  <Override PartName="/xl/media/image144.jpeg" ContentType="image/jpeg"/>
  <Override PartName="/xl/media/image145.jpeg" ContentType="image/jpeg"/>
  <Override PartName="/xl/media/image146.jpeg" ContentType="image/jpeg"/>
  <Override PartName="/xl/media/image147.jpeg" ContentType="image/jpeg"/>
  <Override PartName="/xl/media/image148.jpeg" ContentType="image/jpeg"/>
  <Override PartName="/xl/media/image149.jpeg" ContentType="image/jpeg"/>
  <Override PartName="/xl/media/image150.jpeg" ContentType="image/jpeg"/>
  <Override PartName="/xl/media/image151.jpeg" ContentType="image/jpeg"/>
  <Override PartName="/xl/media/image152.jpeg" ContentType="image/jpeg"/>
  <Override PartName="/xl/media/image153.jpeg" ContentType="image/jpeg"/>
  <Override PartName="/xl/media/image154.jpeg" ContentType="image/jpeg"/>
  <Override PartName="/xl/media/image155.jpeg" ContentType="image/jpeg"/>
  <Override PartName="/xl/media/image156.jpeg" ContentType="image/jpeg"/>
  <Override PartName="/xl/media/image157.jpeg" ContentType="image/jpeg"/>
  <Override PartName="/xl/media/image158.jpeg" ContentType="image/jpeg"/>
  <Override PartName="/xl/media/image159.jpeg" ContentType="image/jpeg"/>
  <Override PartName="/xl/media/image160.jpeg" ContentType="image/jpeg"/>
  <Override PartName="/xl/media/image161.jpeg" ContentType="image/jpeg"/>
  <Override PartName="/xl/media/image162.jpeg" ContentType="image/jpeg"/>
  <Override PartName="/xl/media/image163.jpeg" ContentType="image/jpeg"/>
  <Override PartName="/xl/media/image164.jpeg" ContentType="image/jpeg"/>
  <Override PartName="/xl/media/image165.jpeg" ContentType="image/jpeg"/>
  <Override PartName="/xl/media/image166.jpeg" ContentType="image/jpeg"/>
  <Override PartName="/xl/media/image167.jpeg" ContentType="image/jpeg"/>
  <Override PartName="/xl/media/image168.jpeg" ContentType="image/jpeg"/>
  <Override PartName="/xl/media/image169.jpeg" ContentType="image/jpeg"/>
  <Override PartName="/xl/media/image170.jpeg" ContentType="image/jpeg"/>
  <Override PartName="/xl/media/image171.jpeg" ContentType="image/jpeg"/>
  <Override PartName="/xl/media/image172.jpeg" ContentType="image/jpeg"/>
  <Override PartName="/xl/media/image173.jpeg" ContentType="image/jpeg"/>
  <Override PartName="/xl/media/image174.jpeg" ContentType="image/jpeg"/>
  <Override PartName="/xl/media/image175.jpeg" ContentType="image/jpeg"/>
  <Override PartName="/xl/media/image176.jpeg" ContentType="image/jpeg"/>
  <Override PartName="/xl/media/image177.jpeg" ContentType="image/jpeg"/>
  <Override PartName="/xl/media/image178.jpeg" ContentType="image/jpeg"/>
  <Override PartName="/xl/media/image179.jpeg" ContentType="image/jpeg"/>
  <Override PartName="/xl/media/image180.jpeg" ContentType="image/jpeg"/>
  <Override PartName="/xl/media/image181.jpeg" ContentType="image/jpeg"/>
  <Override PartName="/xl/media/image182.jpeg" ContentType="image/jpeg"/>
  <Override PartName="/xl/media/image183.jpeg" ContentType="image/jpeg"/>
  <Override PartName="/xl/media/image184.jpeg" ContentType="image/jpeg"/>
  <Override PartName="/xl/media/image185.jpeg" ContentType="image/jpeg"/>
  <Override PartName="/xl/media/image186.jpeg" ContentType="image/jpeg"/>
  <Override PartName="/xl/media/image187.jpeg" ContentType="image/jpeg"/>
  <Override PartName="/xl/media/image188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  <Override PartName="/xl/media/image239.jpeg" ContentType="image/jpeg"/>
  <Override PartName="/xl/media/image240.jpeg" ContentType="image/jpeg"/>
  <Override PartName="/xl/media/image241.jpeg" ContentType="image/jpeg"/>
  <Override PartName="/xl/media/image242.jpeg" ContentType="image/jpeg"/>
  <Override PartName="/xl/media/image243.jpeg" ContentType="image/jpeg"/>
  <Override PartName="/xl/media/image244.jpeg" ContentType="image/jpeg"/>
  <Override PartName="/xl/media/image245.jpeg" ContentType="image/jpeg"/>
  <Override PartName="/xl/media/image246.jpeg" ContentType="image/jpeg"/>
  <Override PartName="/xl/media/image247.jpeg" ContentType="image/jpeg"/>
  <Override PartName="/xl/media/image248.jpeg" ContentType="image/jpeg"/>
  <Override PartName="/xl/media/image249.jpeg" ContentType="image/jpeg"/>
  <Override PartName="/xl/media/image250.jpeg" ContentType="image/jpeg"/>
  <Override PartName="/xl/media/image251.jpeg" ContentType="image/jpeg"/>
  <Override PartName="/xl/media/image252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261.jpeg" ContentType="image/jpeg"/>
  <Override PartName="/xl/media/image262.jpeg" ContentType="image/jpeg"/>
  <Override PartName="/xl/media/image263.jpeg" ContentType="image/jpeg"/>
  <Override PartName="/xl/media/image264.jpeg" ContentType="image/jpeg"/>
  <Override PartName="/xl/media/image265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Foglio1" sheetId="1" r:id="rId5"/>
  </sheets>
</workbook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<sst xmlns="http://schemas.openxmlformats.org/spreadsheetml/2006/main" uniqueCount="3414">
  <si>
    <t xml:space="preserve">PARTNER : </t>
  </si>
  <si>
    <t xml:space="preserve"> </t>
  </si>
  <si>
    <t>EAN</t>
  </si>
  <si>
    <t>CODE</t>
  </si>
  <si>
    <t>DESCRIPTION</t>
  </si>
  <si>
    <t>MIN. MOQ</t>
  </si>
  <si>
    <t>SRP VAT IN</t>
  </si>
  <si>
    <t>Buying  (50+10+5%) HT</t>
  </si>
  <si>
    <t>6-11 pcs 
-6%</t>
  </si>
  <si>
    <t>12 and more pcs
 -13%</t>
  </si>
  <si>
    <t>QTY</t>
  </si>
  <si>
    <t>%</t>
  </si>
  <si>
    <t>Netto</t>
  </si>
  <si>
    <t>Total</t>
  </si>
  <si>
    <t>8055035682303</t>
  </si>
  <si>
    <t>WD018AN</t>
  </si>
  <si>
    <t>Rafraîchisseur de bouteille souple. Couleur ANTHRACITE.</t>
  </si>
  <si>
    <t>WD018B</t>
  </si>
  <si>
    <t>Rafraîchisseur de bouteille souple. Couleur BLANC.</t>
  </si>
  <si>
    <t>2</t>
  </si>
  <si>
    <t>WD018BEI</t>
  </si>
  <si>
    <t>Rafraîchisseur de bouteille souple. Couleur BEIGE.</t>
  </si>
  <si>
    <t>WD018BLACK</t>
  </si>
  <si>
    <t>Rafraîchisseur de bouteille souple. Couleur NOIR.</t>
  </si>
  <si>
    <t>WD018BLU</t>
  </si>
  <si>
    <t>Rafraîchisseur de bouteille souple. Couleur BLEU NUIT.</t>
  </si>
  <si>
    <t>WD018BOR</t>
  </si>
  <si>
    <t>Rafraîchisseur de bouteille souple. Couleur BORDEAUX.</t>
  </si>
  <si>
    <t>8055035688411</t>
  </si>
  <si>
    <t>WD018CAB</t>
  </si>
  <si>
    <t>Rafraîchisseur de bouteille souple. Décor TÉLÉCABINE.</t>
  </si>
  <si>
    <t>WD018DAB</t>
  </si>
  <si>
    <t>Rafraîchisseur de bouteille souple. Décor DAMASSÉ BLEU.</t>
  </si>
  <si>
    <t>WD018DAG</t>
  </si>
  <si>
    <t>Rafraîchisseur de bouteille souple. Décor DAMASSÉ GRIS.</t>
  </si>
  <si>
    <t>8053300570263</t>
  </si>
  <si>
    <t>WD018DAM</t>
  </si>
  <si>
    <t>Rafraîchisseur de bouteille souple. Décor DAMASSÉ.</t>
  </si>
  <si>
    <t>WD018DAR</t>
  </si>
  <si>
    <t>Rafraîchisseur de bouteille souple. Couleur DAMASSÉ ROUGE.</t>
  </si>
  <si>
    <t>WD018DARO</t>
  </si>
  <si>
    <t>Rafraîchisseur de bouteille souple. Motif DAMASSÉ ROSE.</t>
  </si>
  <si>
    <t>8033040743240</t>
  </si>
  <si>
    <t>WD018GOLD</t>
  </si>
  <si>
    <t>Rafraîchisseur de bouteille souple. Couleur OR.</t>
  </si>
  <si>
    <t>WD018KAS</t>
  </si>
  <si>
    <t>Rafraîchisseur de bouteille souple. Décor KASMIR.</t>
  </si>
  <si>
    <t>8053300570232</t>
  </si>
  <si>
    <t>WD018MAIO</t>
  </si>
  <si>
    <t>Rafraîchisseur de bouteille souple. Décor MAJOLIQUE.</t>
  </si>
  <si>
    <t>WD018PET</t>
  </si>
  <si>
    <t>Rafraîchisseur de bouteille souple. Décor PÉTROLE.</t>
  </si>
  <si>
    <t>WD018RED</t>
  </si>
  <si>
    <t>Rafraîchisseur de bouteille souple. Couleur ROUGE.</t>
  </si>
  <si>
    <t>8055035688428</t>
  </si>
  <si>
    <t>WD018SCI</t>
  </si>
  <si>
    <t>Rafraîchisseur de bouteille souple. Décor SKI.</t>
  </si>
  <si>
    <t>WD018SILVER</t>
  </si>
  <si>
    <t>Rafraîchisseur de bouteille souple. Couleur ARGENT.</t>
  </si>
  <si>
    <t>WD018V</t>
  </si>
  <si>
    <t>Rafraîchisseur de bouteille souple. Couleur VERTE.</t>
  </si>
  <si>
    <t>WD018VIN</t>
  </si>
  <si>
    <t>Rafraîchisseur de bouteille souple. Décor VIN.</t>
  </si>
  <si>
    <t>WD173</t>
  </si>
  <si>
    <t>Carafe en verre borosilicate. 800 ml.</t>
  </si>
  <si>
    <t>WD174</t>
  </si>
  <si>
    <t>Set de 6 petits verres en verre borosilicate. 80 ml.</t>
  </si>
  <si>
    <t>WD312BE</t>
  </si>
  <si>
    <t>Pulvérisateur huile et vinaigre.</t>
  </si>
  <si>
    <t>WD318</t>
  </si>
  <si>
    <t>Set de 6 bols en verre borosilicate. 170 ml.</t>
  </si>
  <si>
    <t>8033040743264</t>
  </si>
  <si>
    <t>WD319</t>
  </si>
  <si>
    <t>Set de 6 petits verres en verre borosilicate. 100 ml.</t>
  </si>
  <si>
    <t>WD331BE</t>
  </si>
  <si>
    <t>Moulin à poivre à gravité avec recharge USB-C.</t>
  </si>
  <si>
    <t>8033040743882</t>
  </si>
  <si>
    <t>WD365AR</t>
  </si>
  <si>
    <t>Bouteille isotherme en acier inoxydable. 500 ml. Couleur ORANGE FLUO.</t>
  </si>
  <si>
    <t>8053300571826</t>
  </si>
  <si>
    <t>WD365AZ</t>
  </si>
  <si>
    <t>Bouteille isotherme en acier inoxydable. 500 ml. Couleur BLEU CLAIR.</t>
  </si>
  <si>
    <t>8033040743905</t>
  </si>
  <si>
    <t>WD365B</t>
  </si>
  <si>
    <t>Bouteille isotherme en acier inoxydable. 500 ml. Couleur BLANCHE.</t>
  </si>
  <si>
    <t>8053300571833</t>
  </si>
  <si>
    <t>WD365BA</t>
  </si>
  <si>
    <t>Bouteille isotherme en acier inoxydable. 500 ml. Couleur JAUNE BANANE.</t>
  </si>
  <si>
    <t>8033040744568</t>
  </si>
  <si>
    <t>WD365BL</t>
  </si>
  <si>
    <t>Bouteille isotherme en acier inoxydable. 500 ml. Couleur BLEUE.</t>
  </si>
  <si>
    <t>WD365BRA</t>
  </si>
  <si>
    <t>Bouteille isotherme en acier inoxydable. 500 ml. Décor PARESSEUX.</t>
  </si>
  <si>
    <t>WD365CAN2</t>
  </si>
  <si>
    <t>Bouteille isotherme en acier inoxydable. 500 ml. Décor CHIEN.</t>
  </si>
  <si>
    <t>8033040743899</t>
  </si>
  <si>
    <t>WD365CE</t>
  </si>
  <si>
    <t>Bouteille isotherme en acier inoxydable. 500 ml. Couleur BLEU CIEL.</t>
  </si>
  <si>
    <t>8053300571840</t>
  </si>
  <si>
    <t>WD365CO</t>
  </si>
  <si>
    <t>Bouteille isotherme en acier inoxydable. 500 ml. Couleur CORAIL.</t>
  </si>
  <si>
    <t>8033040744551</t>
  </si>
  <si>
    <t>WD365F</t>
  </si>
  <si>
    <t>Bouteille isotherme en acier inoxydable. 500 ml. Couleur FUCHSIA.</t>
  </si>
  <si>
    <t>WD365FAR</t>
  </si>
  <si>
    <t>Bouteille isotherme en acier inoxydable. 500 ml. Décor PAPILLONS.</t>
  </si>
  <si>
    <t>8053300572106</t>
  </si>
  <si>
    <t>WD365FIO</t>
  </si>
  <si>
    <t>Bouteille isotherme en acier inoxydable. 500 ml. Décor FLEURS DE CERISIER.</t>
  </si>
  <si>
    <t>8053300572151</t>
  </si>
  <si>
    <t>WD365FRU</t>
  </si>
  <si>
    <t>Bouteille isotherme en acier inoxydable. 500 ml. Décor FRUITS DES BOIS.</t>
  </si>
  <si>
    <t>8033040743912</t>
  </si>
  <si>
    <t>WD365G</t>
  </si>
  <si>
    <t>Bouteille isotherme en acier inoxydable. 500 ml. Couleur GRIS.</t>
  </si>
  <si>
    <t>WD365GAT2</t>
  </si>
  <si>
    <t>Bouteille isotherme en acier inoxydable. 500 ml. Décor CHAT.</t>
  </si>
  <si>
    <t>8053300571857</t>
  </si>
  <si>
    <t>WD365GC</t>
  </si>
  <si>
    <t>Bouteille isotherme en acier inoxydable. 500 ml. Couleur GRIS CLAIR.</t>
  </si>
  <si>
    <t>8033040747521</t>
  </si>
  <si>
    <t>WD365GI</t>
  </si>
  <si>
    <t>Bouteille isotherme en acier inoxydable. 500 ml. Couleur JAUNE.</t>
  </si>
  <si>
    <t>WD365GUF</t>
  </si>
  <si>
    <t>Bouteille isotherme en acier inoxydable. 500 ml. Décor HIBOUX.</t>
  </si>
  <si>
    <t>8033040746715</t>
  </si>
  <si>
    <t>WD365JUNGLE</t>
  </si>
  <si>
    <t>Bouteille isotherme en acier inoxydable. 500 ml. Décor JUNGLE.</t>
  </si>
  <si>
    <t>8033040747880</t>
  </si>
  <si>
    <t>WD365KIT</t>
  </si>
  <si>
    <t>Kit pour bouteille isotherme WD365 et WD506.</t>
  </si>
  <si>
    <t>WD365KOA</t>
  </si>
  <si>
    <t>Bouteille isotherme en acier inoxydable. 500 ml. Décor KOALA.</t>
  </si>
  <si>
    <t>8033040748139</t>
  </si>
  <si>
    <t>WD365LILLA</t>
  </si>
  <si>
    <t>Bouteille isotherme en acier inoxydable. 500 ml. Couleur LILAS.</t>
  </si>
  <si>
    <t>WD365LIME</t>
  </si>
  <si>
    <t>Bouteille isotherme en acier inoxydable. 500 ml. Couleur CITRON VERT.</t>
  </si>
  <si>
    <t>8033040748115</t>
  </si>
  <si>
    <t>WD365MAGENTA</t>
  </si>
  <si>
    <t>Bouteille isotherme en acier inoxydable. 500 ml. Couleur MAGENTA.</t>
  </si>
  <si>
    <t>8053300570386</t>
  </si>
  <si>
    <t>WD365MAIO</t>
  </si>
  <si>
    <t>Bouteille isotherme en acier inoxydable. 500 ml. Décor MAJOLIQUE.</t>
  </si>
  <si>
    <t>8033040748412</t>
  </si>
  <si>
    <t>WD365MANDALA</t>
  </si>
  <si>
    <t>Bouteille isotherme en acier inoxydable. 500 ml. Décor MANDALA.</t>
  </si>
  <si>
    <t>8033040748108</t>
  </si>
  <si>
    <t>WD365MANDARINO</t>
  </si>
  <si>
    <t>Bouteille isotherme en acier inoxydable. 500 ml. Couleur MANDARINE.</t>
  </si>
  <si>
    <t>8033040748092</t>
  </si>
  <si>
    <t>WD365N</t>
  </si>
  <si>
    <t>Bouteille isotherme en acier inoxydable. 500 ml. Couleur NOIRE.</t>
  </si>
  <si>
    <t>8033040749341</t>
  </si>
  <si>
    <t>WD365NOTTE</t>
  </si>
  <si>
    <t>Bouteille isotherme en acier inoxydable. 500 ml. Couleur NUIT.</t>
  </si>
  <si>
    <t>WD365PAN</t>
  </si>
  <si>
    <t>Bouteille isotherme en acier inoxydable. 500 ml. Décor PANDA.</t>
  </si>
  <si>
    <t>8053300572083</t>
  </si>
  <si>
    <t>WD365PAP</t>
  </si>
  <si>
    <t>Bouteille isotherme en acier inoxydable. 500 ml. Décor PERROQUETS.</t>
  </si>
  <si>
    <t>8033040748436</t>
  </si>
  <si>
    <t>WD365PAVONE</t>
  </si>
  <si>
    <t>Bouteille isotherme en acier inoxydable. 500 ml. Décor PAON.</t>
  </si>
  <si>
    <t>8033040748122</t>
  </si>
  <si>
    <t>WD365PETROLIO</t>
  </si>
  <si>
    <t>Bouteille isotherme en acier inoxydable. 500 ml. Couleur PÉTROLE.</t>
  </si>
  <si>
    <t>8033040747538</t>
  </si>
  <si>
    <t>WD365R</t>
  </si>
  <si>
    <t>Bouteille isotherme en acier inoxydable. 500 ml. Couleur ROUGE.</t>
  </si>
  <si>
    <t>8053300571864</t>
  </si>
  <si>
    <t>WD365RO</t>
  </si>
  <si>
    <t>Bouteille isotherme en acier inoxydable. 500 ml. Couleur ROSE.</t>
  </si>
  <si>
    <t>8053300571871</t>
  </si>
  <si>
    <t>WD365SA</t>
  </si>
  <si>
    <t>Bouteille isotherme en acier inoxydable. 500 ml. Couleur SAUGE.</t>
  </si>
  <si>
    <t>8033040744575</t>
  </si>
  <si>
    <t>WD365SILVER</t>
  </si>
  <si>
    <t>Bouteille isotherme en acier inoxydable. 500 ml. Couleur ARGENT.</t>
  </si>
  <si>
    <t>WD365TUC</t>
  </si>
  <si>
    <t>Bouteille isotherme en acier inoxydable. 500 ml. Décor TOUCAN.</t>
  </si>
  <si>
    <t>8033040744544</t>
  </si>
  <si>
    <t>WD365V</t>
  </si>
  <si>
    <t>Bouteille isotherme en acier inoxydable. 500 ml. Couleur VERTE.</t>
  </si>
  <si>
    <t>8033040744940</t>
  </si>
  <si>
    <t>WD405AM</t>
  </si>
  <si>
    <t>Bouteille en acrylique. 1 L. Couleur AMBRE.</t>
  </si>
  <si>
    <t>WD405AVI</t>
  </si>
  <si>
    <t>Bouteille en acrylique. 1 L. Couleur BLEU AVION.</t>
  </si>
  <si>
    <t>WD405BL</t>
  </si>
  <si>
    <t>Bouteille en acrylique. 1 L. Couleur BLEU.</t>
  </si>
  <si>
    <t>8033040747699</t>
  </si>
  <si>
    <t>WD405GOLD</t>
  </si>
  <si>
    <t>Bouteille en acrylique. 1 L. Couleur TRANSPARENTE AVEC FINITIONS DORÉES.</t>
  </si>
  <si>
    <t>WD405M</t>
  </si>
  <si>
    <t>Bouteille en acrylique. 1 L. Couleur MARRON.</t>
  </si>
  <si>
    <t>WD405R</t>
  </si>
  <si>
    <t>Bouteille en acrylique. 1 L. Couleur ROUGE.</t>
  </si>
  <si>
    <t>8033040744957</t>
  </si>
  <si>
    <t>WD405T</t>
  </si>
  <si>
    <t>Bouteille en acrylique. 1 L. Couleur TURQUOISE.</t>
  </si>
  <si>
    <t>WD405TR</t>
  </si>
  <si>
    <t>Bouteille en acrylique. 1 L. Couleur TRANSPARENTE.</t>
  </si>
  <si>
    <t>8033040744964</t>
  </si>
  <si>
    <t>WD405V</t>
  </si>
  <si>
    <t>Bouteille en acrylique. 1 L. Couleur VERTE.</t>
  </si>
  <si>
    <t>8033040744988</t>
  </si>
  <si>
    <t>WD406AM</t>
  </si>
  <si>
    <t>Set de 2 verres en acrylique. 370 ml. Couleur AMBRE.</t>
  </si>
  <si>
    <t>WD406AVI</t>
  </si>
  <si>
    <t>Set de 2 verres en acrylique. 370 ml. Couleur BLEU AVIO.</t>
  </si>
  <si>
    <t>WD406BL</t>
  </si>
  <si>
    <t>Set de 2 verres en acrylique. 370 ml. Couleur BLEU.</t>
  </si>
  <si>
    <t>8033040747705</t>
  </si>
  <si>
    <t>WD406GOLD</t>
  </si>
  <si>
    <t>Set de 2 verres en acrylique. 370 ml. Couleur TRANSPARENTE AVEC FINITIONS DORÉES.</t>
  </si>
  <si>
    <t>WD406M</t>
  </si>
  <si>
    <t>Set de 2 verres en acrylique. 370 ml. Couleur MARRON.</t>
  </si>
  <si>
    <t>WD406R</t>
  </si>
  <si>
    <t>Set de 2 verres en acrylique. 370 ml. Couleur ROUGE.</t>
  </si>
  <si>
    <t>8033040744995</t>
  </si>
  <si>
    <t>WD406T</t>
  </si>
  <si>
    <t>Set de 2 verres en acrylique. 370 ml. Couleur TURQUOISE.</t>
  </si>
  <si>
    <t>WD406TR</t>
  </si>
  <si>
    <t>Set de 2 verres en acrylique. 370 ml. Couleur TRANSPARENTE.</t>
  </si>
  <si>
    <t>8033040745008</t>
  </si>
  <si>
    <t>WD406V</t>
  </si>
  <si>
    <t>Set de 2 verres en acrylique. 370 ml. Couleur VERTE.</t>
  </si>
  <si>
    <t>8033040745022</t>
  </si>
  <si>
    <t>WD407AM</t>
  </si>
  <si>
    <t>Pichet en acrylique. 2,3 L. Couleur AMBRE.</t>
  </si>
  <si>
    <t>WD407AVI</t>
  </si>
  <si>
    <t>Pichet en acrylique. 2,3 L. Couleur BLEU AVIO.</t>
  </si>
  <si>
    <t>WD407BL</t>
  </si>
  <si>
    <t>Pichet en acrylique. 2,3 L. Couleur BLEU.</t>
  </si>
  <si>
    <t>8033040747712</t>
  </si>
  <si>
    <t>WD407GOLD</t>
  </si>
  <si>
    <t>Pichet en acrylique. 2,5 L. Couleur TRANSPARENTE AVEC FINITIONS OR.</t>
  </si>
  <si>
    <t>WD407M</t>
  </si>
  <si>
    <t>Pichet en acrylique. 2,3 L. Couleur MARRON.</t>
  </si>
  <si>
    <t>WD407R</t>
  </si>
  <si>
    <t>Pichet en acrylique. 2,3 L. Couleur ROUGE.</t>
  </si>
  <si>
    <t>8033040745039</t>
  </si>
  <si>
    <t>WD407T</t>
  </si>
  <si>
    <t>Pichet en acrylique. 2,3 L. Couleur TURQUOISE.</t>
  </si>
  <si>
    <t>WD407TR</t>
  </si>
  <si>
    <t>Pichet en acrylique. 2,3 L. Couleur TRANSPARENTE.</t>
  </si>
  <si>
    <t>8033040745046</t>
  </si>
  <si>
    <t>WD407V</t>
  </si>
  <si>
    <t>Pichet en acrylique. 2,3 L. Couleur VERTE.</t>
  </si>
  <si>
    <t>8033040745060</t>
  </si>
  <si>
    <t>WD408AM</t>
  </si>
  <si>
    <t>Set de 2 gobelets en acrylique. 460 ml. Couleur AMBRE.</t>
  </si>
  <si>
    <t>WD408AVI</t>
  </si>
  <si>
    <t>Set de 2 gobelets en acrylique. 460 ml. Couleur BLEU AVIO.</t>
  </si>
  <si>
    <t>WD408BL</t>
  </si>
  <si>
    <t>Set de 2 gobelets en acrylique. 460 ml. Couleur BLEU.</t>
  </si>
  <si>
    <t>8033040747729</t>
  </si>
  <si>
    <t>WD408GOLD</t>
  </si>
  <si>
    <t>Set de 2 gobelets en acrylique. 460 ml. Couleur TRANSPARENTE AVEC FINITIONS OR.</t>
  </si>
  <si>
    <t>WD408M</t>
  </si>
  <si>
    <t>Set de 2 gobelets en acrylique. 460 ml. Couleur MARRON.</t>
  </si>
  <si>
    <t>WD408R</t>
  </si>
  <si>
    <t>Set de 2 gobelets en acrylique. 460 ml. Couleur ROUGE.</t>
  </si>
  <si>
    <t>8033040745077</t>
  </si>
  <si>
    <t>WD408T</t>
  </si>
  <si>
    <t>Set de 2 gobelets en acrylique. 460 ml. Couleur TURQUOISE.</t>
  </si>
  <si>
    <t>8033040746258</t>
  </si>
  <si>
    <t>WD408TR</t>
  </si>
  <si>
    <t>Set de 2 gobelets en acrylique. 460 ml. Couleur TRANSPARENTE.</t>
  </si>
  <si>
    <t>8033040745084</t>
  </si>
  <si>
    <t>WD408V</t>
  </si>
  <si>
    <t>Set de 2 gobelets en acrylique. 460 ml. Couleur VERTE.</t>
  </si>
  <si>
    <t>8033040745350</t>
  </si>
  <si>
    <t>WD424</t>
  </si>
  <si>
    <t>Set à cocktail en acier inoxydable. Shaker 800 ml. Couleur OR ROSE.</t>
  </si>
  <si>
    <t>8033040745411</t>
  </si>
  <si>
    <t>WD430</t>
  </si>
  <si>
    <t>Théière en fonte avec filtre et 4 verres. 800 ml. Couleur GRISE.</t>
  </si>
  <si>
    <t>1</t>
  </si>
  <si>
    <t>8033040745428</t>
  </si>
  <si>
    <t>WD431</t>
  </si>
  <si>
    <t>Théière en fonte avec filtre et 4 verres. 1 L. Couleur VIOLETTE.</t>
  </si>
  <si>
    <t>WD432</t>
  </si>
  <si>
    <t>Théière en fonte avec filtre et 4 verres. 500 ml. Couleur BLEUE.</t>
  </si>
  <si>
    <t>WD433</t>
  </si>
  <si>
    <t>Théière en fonte avec filtre et 4 verres. 600 ml. Couleur ROUGE.</t>
  </si>
  <si>
    <t>8033040745534</t>
  </si>
  <si>
    <t>WD440T</t>
  </si>
  <si>
    <t>Rafraîchisseur de bouteille rigide. Dimensions Ø11,5x20 cm.</t>
  </si>
  <si>
    <t>WD458B</t>
  </si>
  <si>
    <t>Théière en fonte. 500 ml. Couleur BLANCHE.</t>
  </si>
  <si>
    <t>WD458BL</t>
  </si>
  <si>
    <t>Théière en fonte. 600 ml. Couleur BLEUE.</t>
  </si>
  <si>
    <t>WD458F</t>
  </si>
  <si>
    <t>Théière en fonte. 500 ml. Couleur FUCHSIA.</t>
  </si>
  <si>
    <t>WD474ACQ</t>
  </si>
  <si>
    <t>Bouteille isotherme en acier inoxydable. 750 ml. Décor EAU.</t>
  </si>
  <si>
    <t>WD474AZ</t>
  </si>
  <si>
    <t>Bouteille isotherme en acier inoxydable. 750 ml. Couleur BLEU CLAIR.</t>
  </si>
  <si>
    <t>8033040746524</t>
  </si>
  <si>
    <t>WD474B</t>
  </si>
  <si>
    <t>Bouteille isotherme en acier inoxydable. 750 ml. Couleur BLANCHE.</t>
  </si>
  <si>
    <t>WD474BL</t>
  </si>
  <si>
    <t>Bouteille isotherme en acier inoxydable. 750 ml. Couleur BLEUE.</t>
  </si>
  <si>
    <t>8053300573776</t>
  </si>
  <si>
    <t>WD474G</t>
  </si>
  <si>
    <t>Bouteille isotherme en acier inoxydable. 750 ml. Couleur GRIS.</t>
  </si>
  <si>
    <t>8053300573783</t>
  </si>
  <si>
    <t>WD474GI</t>
  </si>
  <si>
    <t>Bouteille isotherme en acier inoxydable. 750 ml. Couleur JAUNE.</t>
  </si>
  <si>
    <t>WD474LIL</t>
  </si>
  <si>
    <t>Bouteille isotherme en acier inoxydable. 750 ml. Couleur LILAS.</t>
  </si>
  <si>
    <t>WD474MAG</t>
  </si>
  <si>
    <t>Bouteille isotherme en acier inoxydable. 750 ml. Couleur MAGENTA.</t>
  </si>
  <si>
    <t>WD474MAR</t>
  </si>
  <si>
    <t>Bouteille isotherme en acier inoxydable. 750 ml. Décor MARGUERITES.</t>
  </si>
  <si>
    <t>8033040746548</t>
  </si>
  <si>
    <t>WD474N</t>
  </si>
  <si>
    <t>Bouteille isotherme en acier inoxydable. 750 ml. Couleur NOIRE.</t>
  </si>
  <si>
    <t>8053300570294</t>
  </si>
  <si>
    <t>WD474OL</t>
  </si>
  <si>
    <t>Bouteille isotherme en acier inoxydable. 750 ml. Couleur OLIVE.</t>
  </si>
  <si>
    <t>8053300570317</t>
  </si>
  <si>
    <t>WD474PET</t>
  </si>
  <si>
    <t>Bouteille isotherme en acier inoxydable. 750 ml. Couleur PÉTROLE.</t>
  </si>
  <si>
    <t>WD474R</t>
  </si>
  <si>
    <t>Bouteille isotherme en acier inoxydable. 750 ml. Couleur ROUGE.</t>
  </si>
  <si>
    <t>WD474TRO</t>
  </si>
  <si>
    <t>Bouteille isotherme en acier inoxydable. 750 ml. Décor TROPICAL.</t>
  </si>
  <si>
    <t>8033040746692</t>
  </si>
  <si>
    <t>WD480</t>
  </si>
  <si>
    <t>Mug Moscow Mule en acier plaqué cuivre. 500 ml.</t>
  </si>
  <si>
    <t>WD496</t>
  </si>
  <si>
    <t>Bouilloire électrique en acier inoxydable et verre borosilicate. 1,7 L.</t>
  </si>
  <si>
    <t>WD498</t>
  </si>
  <si>
    <t>Mousseur à lait électrique. 250 ml.</t>
  </si>
  <si>
    <t>8033040748146</t>
  </si>
  <si>
    <t>WD518</t>
  </si>
  <si>
    <t>Mousqueton avec anneau en silicone coloré. Boîte pour présentoir de comptoir 50 pièces.</t>
  </si>
  <si>
    <t>multiples de 50</t>
  </si>
  <si>
    <t>8033040748504</t>
  </si>
  <si>
    <t>WD523N</t>
  </si>
  <si>
    <t>Set de 6 pailles + goupillon. NOIR GLOSSÉ.</t>
  </si>
  <si>
    <t>8033040748511</t>
  </si>
  <si>
    <t>WD523R</t>
  </si>
  <si>
    <t>Set de 6 pailles + goupillon. CUIVRE GLOSSÉ.</t>
  </si>
  <si>
    <t>8033040748498</t>
  </si>
  <si>
    <t>WD523S</t>
  </si>
  <si>
    <t>Set de 6 pailles + goupillon. ARGENT GLOSSÉ.</t>
  </si>
  <si>
    <t>8033040749310</t>
  </si>
  <si>
    <t>WD537B</t>
  </si>
  <si>
    <t>Lampe Diner Ø12,5x34 cm. Couleur BLANC.</t>
  </si>
  <si>
    <t>WD537CA</t>
  </si>
  <si>
    <t>Lampe Diner Ø12,5x34 cm. Couleur CAFÉ.</t>
  </si>
  <si>
    <t>8033040749303</t>
  </si>
  <si>
    <t>WD537N</t>
  </si>
  <si>
    <t>Lampe Diner Ø12,5x34 cm. Couleur NOIR.</t>
  </si>
  <si>
    <t>8053300570782</t>
  </si>
  <si>
    <t>WD537PET</t>
  </si>
  <si>
    <t>Lampe Diner Ø12,5x34 cm. Couleur PÉTROLE.</t>
  </si>
  <si>
    <t>8033040749402</t>
  </si>
  <si>
    <t>WD550</t>
  </si>
  <si>
    <t>Bouchon thermomètre pour bouteille isotherme. Compatible avec les bouteilles WD Lifestyle. Dim. Ø4 cm x 5 cm de haut.</t>
  </si>
  <si>
    <t>multiples de 12</t>
  </si>
  <si>
    <t>WD564ALB</t>
  </si>
  <si>
    <t>Pichet en verre borosilicate. 1,2 L. Figurine SAPIN.</t>
  </si>
  <si>
    <t>WD564ARA</t>
  </si>
  <si>
    <t>Pichet en verre borosilicate. 1,2 L. Figurine ORANGE.</t>
  </si>
  <si>
    <t>WD564BAL</t>
  </si>
  <si>
    <t>Pichet en verre borosilicate. 1,2 L. Figurine BALEINE.</t>
  </si>
  <si>
    <t>WD564FEN</t>
  </si>
  <si>
    <t>Pichet en verre borosilicate. 1,2 L. Figurine FLAMANT ROSE.</t>
  </si>
  <si>
    <t>WD564PUP</t>
  </si>
  <si>
    <t>Pichet en verre borosilicate. 1,2 L. Figurine BONHOMME DE NEIGE.</t>
  </si>
  <si>
    <t>WD564QUA</t>
  </si>
  <si>
    <t>Pichet en verre borosilicate. 1,2 L. Figurine QUATRE-FEUILLES.</t>
  </si>
  <si>
    <t>WD564SOT</t>
  </si>
  <si>
    <t>Pichet en verre borosilicate. 1,2 L. Figurine SOUS-MARIN.</t>
  </si>
  <si>
    <t>WD565CIL</t>
  </si>
  <si>
    <t>Pichet en verre borosilicate. 1,7 L. Figurine CERISE.</t>
  </si>
  <si>
    <t>WD565CUR</t>
  </si>
  <si>
    <t>Pichet en verre borosilicate. 1,7 L. Figurine CŒUR ROUGE.</t>
  </si>
  <si>
    <t>WD565NIN</t>
  </si>
  <si>
    <t>Pichet en verre borosilicate. 1,7 L. Figurine NÉNUPHAR.</t>
  </si>
  <si>
    <t>WD565PAN</t>
  </si>
  <si>
    <t>Pichet en verre borosilicate. 1,7 L. Figurine BONHOMME PAIN D’ÉPICES.</t>
  </si>
  <si>
    <t>WD565PES</t>
  </si>
  <si>
    <t>Pichet en verre borosilicate. 1,7 L. Figurine PETIT POISSON.</t>
  </si>
  <si>
    <t>WD565STAR</t>
  </si>
  <si>
    <t>Pichet en verre borosilicate. 1,7 L. Figurine ÉTOILE OR.</t>
  </si>
  <si>
    <t>WD566ALL</t>
  </si>
  <si>
    <t>Gobelet en verre borosilicate. 250 ml. Figurine ALLIGATOR.</t>
  </si>
  <si>
    <t>multiples de 4</t>
  </si>
  <si>
    <t>8053300572052</t>
  </si>
  <si>
    <t>WD566APE</t>
  </si>
  <si>
    <t>Gobelet en verre borosilicate. 250 ml. Figurine ABEILLE.</t>
  </si>
  <si>
    <t>WD566ARA</t>
  </si>
  <si>
    <t>Gobelet en verre borosilicate. 250 ml. Figurine ORANGE.</t>
  </si>
  <si>
    <t>WD566ARC</t>
  </si>
  <si>
    <t>Gobelet en verre borosilicate. 250 ml. Figurine ARC-EN-CIEL.</t>
  </si>
  <si>
    <t>WD566ASI</t>
  </si>
  <si>
    <t>Gobelet en verre borosilicate. 250 ml. Figurine ÂNE.</t>
  </si>
  <si>
    <t>8053300579464</t>
  </si>
  <si>
    <t>WD566AZZ </t>
  </si>
  <si>
    <t>Gobelet en verre borosilicate. 250 ml. Figurine POISSON BLEU.</t>
  </si>
  <si>
    <t>8053300579419</t>
  </si>
  <si>
    <t>WD566BAL</t>
  </si>
  <si>
    <t>Gobelet en verre borosilicate. 250 ml. Figurine BALEINE.</t>
  </si>
  <si>
    <t>WD566BAS</t>
  </si>
  <si>
    <t>Gobelet en verre borosilicate. 250 ml. Figurine TECKEL.</t>
  </si>
  <si>
    <t>WD566BLU</t>
  </si>
  <si>
    <t>Gobelet en verre borosilicate. 250 ml. Figurine NŒUD BLEU.</t>
  </si>
  <si>
    <t>WD566BRA</t>
  </si>
  <si>
    <t>Gobelet en verre borosilicate. 250 ml. Figurine PARESSEUX.</t>
  </si>
  <si>
    <t>WD566BUL</t>
  </si>
  <si>
    <t>Gobelet en verre borosilicate. 250 ml. Figurine BULLDOG FRANÇAIS.</t>
  </si>
  <si>
    <t>WD566CAN</t>
  </si>
  <si>
    <t>Gobelet en verre borosilicate. 250 ml. Figurine CHIEN.</t>
  </si>
  <si>
    <t>8053300579426</t>
  </si>
  <si>
    <t>WD566CAR</t>
  </si>
  <si>
    <t>Gobelet en verre borosilicate. 250 ml. Figurine CARPE.</t>
  </si>
  <si>
    <t>8053300570119</t>
  </si>
  <si>
    <t>WD566CAV</t>
  </si>
  <si>
    <t>Gobelet en verre borosilicate. 250 ml. Figurine HIPPOCAMPE.</t>
  </si>
  <si>
    <t>WD566CHI</t>
  </si>
  <si>
    <t>Gobelet en verre borosilicate. 250 ml. Figurine CHIHUAHUA.</t>
  </si>
  <si>
    <t>WD566CIB</t>
  </si>
  <si>
    <t>Gobelet en verre borosilicate. 250 ml. Figurine CIGOGNE PORTE-BÉBÉ BLEU.</t>
  </si>
  <si>
    <t>WD566CIG</t>
  </si>
  <si>
    <t>Gobelet en verre borosilicate. 250 ml. Figurine CYGNE.</t>
  </si>
  <si>
    <t>WD566CIR</t>
  </si>
  <si>
    <t>Gobelet en verre borosilicate. 250 ml. Figurine CIGOGNE PORTE-BÉBÉ ROSE.</t>
  </si>
  <si>
    <t>WD566COC</t>
  </si>
  <si>
    <t>Gobelet en verre borosilicate. 250 ml. Figurine COCCINELLE.</t>
  </si>
  <si>
    <t>WD566COL</t>
  </si>
  <si>
    <t>Gobelet en verre borosilicate. 250 ml. Figurine COLIBRI.</t>
  </si>
  <si>
    <t>8053300572045</t>
  </si>
  <si>
    <t>WD566CONI</t>
  </si>
  <si>
    <t>Gobelet en verre borosilicate. 250 ml. Figurine LAPIN.</t>
  </si>
  <si>
    <t>8053300570096</t>
  </si>
  <si>
    <t>WD566COR</t>
  </si>
  <si>
    <t>Gobelet en verre borosilicate. 250 ml. Figurine CORAIL.</t>
  </si>
  <si>
    <t>WD566CUO</t>
  </si>
  <si>
    <t>Gobelet en verre borosilicate. 250 ml. Figurine CŒURS.</t>
  </si>
  <si>
    <t>WD566DEL</t>
  </si>
  <si>
    <t>Gobelet en verre borosilicate. 250 ml. Figurine DAUPHIN.</t>
  </si>
  <si>
    <t>WD566DIN</t>
  </si>
  <si>
    <t>Gobelet en verre borosilicate. 250 ml. Figurine DINOSAURE.</t>
  </si>
  <si>
    <t>8055035688022</t>
  </si>
  <si>
    <t>WD566DON</t>
  </si>
  <si>
    <t>Gobelet en verre borosilicate. 250 ml. Figurine CHEVAL À BASCULE.</t>
  </si>
  <si>
    <t>WD566ELE</t>
  </si>
  <si>
    <t>Gobelet en verre borosilicate. 250 ml. Figurine ÉLÉPHANT.</t>
  </si>
  <si>
    <t>8053300572021</t>
  </si>
  <si>
    <t>WD566FAR</t>
  </si>
  <si>
    <t>Gobelet en verre borosilicate. 250 ml. Figurine PAPILLON.</t>
  </si>
  <si>
    <t>WD566FEN</t>
  </si>
  <si>
    <t>Gobelet en verre borosilicate. 250 ml. Figurine FLAMANT ROSE.</t>
  </si>
  <si>
    <t>8055035688046</t>
  </si>
  <si>
    <t>WD566FER</t>
  </si>
  <si>
    <t>Gobelet en verre borosilicate. 250 ml. Figurine FER À CHEVAL.</t>
  </si>
  <si>
    <t>WD566FOC</t>
  </si>
  <si>
    <t>Gobelet en verre borosilicate. 250 ml. Figurine PHOQUE.</t>
  </si>
  <si>
    <t>WD566FRA</t>
  </si>
  <si>
    <t>Gobelet en verre borosilicate. 250 ml. Figurine FRAISE.</t>
  </si>
  <si>
    <t>8053300572878</t>
  </si>
  <si>
    <t>WD566FUN</t>
  </si>
  <si>
    <t>Gobelet en verre borosilicate. 250 ml. Figurine CHAMPIGNON.</t>
  </si>
  <si>
    <t>WD566GAB</t>
  </si>
  <si>
    <t>Gobelet en verre borosilicate. 250 ml. Figurine POULE BLANCHE.</t>
  </si>
  <si>
    <t>WD566GAL</t>
  </si>
  <si>
    <t>Gobelet en verre borosilicate. 250 ml. Figurine POULE.</t>
  </si>
  <si>
    <t>WD566GAT</t>
  </si>
  <si>
    <t>Gobelet en verre borosilicate. 250 ml. Figurine CHAT NOIR.</t>
  </si>
  <si>
    <t>8055035688084</t>
  </si>
  <si>
    <t>WD566GAT2</t>
  </si>
  <si>
    <t>Gobelet en verre borosilicate. 250 ml. Figurine CHAT AVEC PELOTE DE LAINE.</t>
  </si>
  <si>
    <t>8055035688091</t>
  </si>
  <si>
    <t>WD566GAT3</t>
  </si>
  <si>
    <t>Gobelet en verre borosilicate. 250 ml. Figurine CHAT.</t>
  </si>
  <si>
    <t>WD566GEC</t>
  </si>
  <si>
    <t>Gobelet en verre borosilicate. 250 ml. Figurine GECKO.</t>
  </si>
  <si>
    <t>8053300572069</t>
  </si>
  <si>
    <t>WD566GIR</t>
  </si>
  <si>
    <t>Gobelet en verre borosilicate. 250 ml. Figurine TOURNESOL.</t>
  </si>
  <si>
    <t>8053300570089</t>
  </si>
  <si>
    <t>WD566GRA</t>
  </si>
  <si>
    <t>Gobelet en verre borosilicate. 250 ml. Figurine CRABE.</t>
  </si>
  <si>
    <t>8055035688077</t>
  </si>
  <si>
    <t>WD566GRE</t>
  </si>
  <si>
    <t>Gobelet en verre borosilicate. 250 ml. Figurine TIGRE.</t>
  </si>
  <si>
    <t>WD566GUF</t>
  </si>
  <si>
    <t>Gobelet en verre borosilicate. 250 ml. Figurine CHOUETTE.</t>
  </si>
  <si>
    <t>WD566KIN</t>
  </si>
  <si>
    <t>Gobelet en verre borosilicate. 250 ml. Figurine CAVALIER KING.</t>
  </si>
  <si>
    <t>WD566KOA</t>
  </si>
  <si>
    <t>Gobelet en verre borosilicate. 250 ml. Figurine KOALA.</t>
  </si>
  <si>
    <t>8055035688053</t>
  </si>
  <si>
    <t>WD566LEM</t>
  </si>
  <si>
    <t>Gobelet en verre borosilicate. 250 ml. Figurine LÉMURIEN.</t>
  </si>
  <si>
    <t>8055035688060</t>
  </si>
  <si>
    <t>WD566LEO</t>
  </si>
  <si>
    <t>Gobelet en verre borosilicate. 250 ml. Figurine LION.</t>
  </si>
  <si>
    <t>WD566LIM</t>
  </si>
  <si>
    <t>Gobelet en verre borosilicate. 250 ml. Figurine CITRON.</t>
  </si>
  <si>
    <t>WD566LOB</t>
  </si>
  <si>
    <t>Gobelet en verre borosilicate. 250 ml. Figurine HOMARD.</t>
  </si>
  <si>
    <t>WD566LUC</t>
  </si>
  <si>
    <t>Gobelet en verre borosilicate. 250 ml. Figurine CADENAS.</t>
  </si>
  <si>
    <t>WD566MAI</t>
  </si>
  <si>
    <t>Gobelet en verre borosilicate. 250 ml. Figurine PETIT COCHON.</t>
  </si>
  <si>
    <t>WD566MAN</t>
  </si>
  <si>
    <t>Gobelet en verre borosilicate. 250 ml. Figurine MAIN.</t>
  </si>
  <si>
    <t>8053300572076</t>
  </si>
  <si>
    <t>WD566MAR</t>
  </si>
  <si>
    <t>Gobelet en verre borosilicate. 250 ml. Figurine MARGUERITE.</t>
  </si>
  <si>
    <t>8053300570041</t>
  </si>
  <si>
    <t>WD566MED</t>
  </si>
  <si>
    <t>Gobelet en verre borosilicate. 250 ml. Figurine MÉDUSE.</t>
  </si>
  <si>
    <t>WD566MEL</t>
  </si>
  <si>
    <t>Gobelet en verre borosilicate. 250 ml. Figurine POMME.</t>
  </si>
  <si>
    <t>WD566MUC</t>
  </si>
  <si>
    <t>Gobelet en verre borosilicate. 250 ml. Figurine VACHE.</t>
  </si>
  <si>
    <t>8053300571291</t>
  </si>
  <si>
    <t>WD566NAT</t>
  </si>
  <si>
    <t xml:space="preserve">Gobelet en verre borosilicate. 250 ml. Décors de NOËL variés. Décor 1. </t>
  </si>
  <si>
    <t>WD566NAT3</t>
  </si>
  <si>
    <t>Gobelet en verre borosilicate. 250 ml. Décors de NOËL variés. Décor 3.</t>
  </si>
  <si>
    <t>WD566NAT4</t>
  </si>
  <si>
    <t>Gobelet en verre borosilicate. 250 ml. Décors de NOËL variés. Décor 4.</t>
  </si>
  <si>
    <t>WD566NAT5</t>
  </si>
  <si>
    <t>Gobelet en verre borosilicate. 250 ml. Décors de NOËL variés. Décor 5.</t>
  </si>
  <si>
    <t>WD566NAT6</t>
  </si>
  <si>
    <t>Gobelet en verre borosilicate. 250 ml. Décors de NOËL variés. Décor 6.</t>
  </si>
  <si>
    <t>WD566ORA</t>
  </si>
  <si>
    <t>Gobelet en verre borosilicate. 250 ml. Figurine PELUCHE BLEUE.</t>
  </si>
  <si>
    <t>WD566ORC</t>
  </si>
  <si>
    <t>Gobelet en verre borosilicate. 250 ml. Figurine ORQUE.</t>
  </si>
  <si>
    <t>8053300579440</t>
  </si>
  <si>
    <t>WD566ORO</t>
  </si>
  <si>
    <t>Gobelet en verre borosilicate. 250 ml. Figurine POISSON TROPICAL OR.</t>
  </si>
  <si>
    <t>WD566ORR</t>
  </si>
  <si>
    <t>Gobelet en verre borosilicate. 250 ml. Figurine PELUCHE ROSE.</t>
  </si>
  <si>
    <t>8055035688039</t>
  </si>
  <si>
    <t>WD566ORS</t>
  </si>
  <si>
    <t>Gobelet en verre borosilicate. 250 ml. Figurine OURSON.</t>
  </si>
  <si>
    <t>WD566PAG </t>
  </si>
  <si>
    <t>Gobelet en verre borosilicate. 250 ml. Figurine POISSON-CLOWN.</t>
  </si>
  <si>
    <t>WD566PAG</t>
  </si>
  <si>
    <t>WD566PAN</t>
  </si>
  <si>
    <t>Gobelet en verre borosilicate. 250 ml. Figurine PANDA.</t>
  </si>
  <si>
    <t>WD566PAP</t>
  </si>
  <si>
    <t>Gobelet en verre borosilicate. 250 ml. Figurine PERROQUET.</t>
  </si>
  <si>
    <t>WD566PAPE</t>
  </si>
  <si>
    <t>Gobelet en verre borosilicate. 250 ml. Figurine CANARD.</t>
  </si>
  <si>
    <t>WD566PEC</t>
  </si>
  <si>
    <t>Gobelet en verre borosilicate. 250 ml. Figurine MOUTON.</t>
  </si>
  <si>
    <t>WD566PEI</t>
  </si>
  <si>
    <t>Gobelet en verre borosilicate. 250 ml. Figurine SHAR PEI.</t>
  </si>
  <si>
    <t>WD566PEL</t>
  </si>
  <si>
    <t>Gobelet en verre borosilicate. 250 ml. Figurine PÉLICAN.</t>
  </si>
  <si>
    <t>WD566PEP</t>
  </si>
  <si>
    <t>Gobelet en verre borosilicate. 250 ml. Figurine PIMENT.</t>
  </si>
  <si>
    <t>WD566PFA</t>
  </si>
  <si>
    <t>WD566PFU</t>
  </si>
  <si>
    <t>Gobelet en verre borosilicate. 250 ml. Figurine FUSILLI.</t>
  </si>
  <si>
    <t>8055035680538</t>
  </si>
  <si>
    <t>WD566PIN</t>
  </si>
  <si>
    <t>Gobelet en verre borosilicate. 250 ml. Figurine PINGOUIN.</t>
  </si>
  <si>
    <t>WD566POL</t>
  </si>
  <si>
    <t>Gobelet en verre borosilicate. 250 ml. Figurine POULPE.</t>
  </si>
  <si>
    <t>8055035680552</t>
  </si>
  <si>
    <t>WD566PRA</t>
  </si>
  <si>
    <t>Gobelet en verre borosilicate. 250 ml. Figurine RAVIOLO.</t>
  </si>
  <si>
    <t>WD566PRO</t>
  </si>
  <si>
    <t>Gobelet en verre borosilicate. 250 ml. Figurine RATON LAVEUR.</t>
  </si>
  <si>
    <t>8055035680545</t>
  </si>
  <si>
    <t>WD566PTO</t>
  </si>
  <si>
    <t>Gobelet en verre borosilicate. 250 ml. Figurine TORTELLINO.</t>
  </si>
  <si>
    <t>WD566QUA</t>
  </si>
  <si>
    <t>Gobelet en verre borosilicate. 250 ml. Figurine QUATRE-FEUILLES.</t>
  </si>
  <si>
    <t>8053300570065</t>
  </si>
  <si>
    <t>WD566RAN</t>
  </si>
  <si>
    <t>Gobelet en verre borosilicate. 250 ml. Figurine GRENOUILLES.</t>
  </si>
  <si>
    <t>WD566RIC</t>
  </si>
  <si>
    <t>Gobelet en verre borosilicate. 250 ml. Figurine HÉRISSON.</t>
  </si>
  <si>
    <t>8053300575961</t>
  </si>
  <si>
    <t>WD566RIN</t>
  </si>
  <si>
    <t>Gobelet en verre borosilicate. 250 ml. Figurine RHINOCÉROS.</t>
  </si>
  <si>
    <t>WD566ROS</t>
  </si>
  <si>
    <t>Gobelet en verre borosilicate. 250 ml. Figurine NŒUD ROSE.</t>
  </si>
  <si>
    <t>WD566SAC</t>
  </si>
  <si>
    <t>Gobelet en verre borosilicate. 250 ml. Figurine CŒUR SACRÉ.</t>
  </si>
  <si>
    <t>8055035680521</t>
  </si>
  <si>
    <t>WD566SCI</t>
  </si>
  <si>
    <t>Gobelet en verre borosilicate. 250 ml. Figurine SINGE.</t>
  </si>
  <si>
    <t>WD566SER</t>
  </si>
  <si>
    <t>Gobelet en verre borosilicate. 250 ml. Figurine SERPENT.</t>
  </si>
  <si>
    <t>WD566SET</t>
  </si>
  <si>
    <t>Gobelet en verre borosilicate. 250 ml. Figurine SETTER.</t>
  </si>
  <si>
    <t>WD566SIA</t>
  </si>
  <si>
    <t>Gobelet en verre borosilicate. 250 ml. Figurine CHAT SIAMOIS.</t>
  </si>
  <si>
    <t>WD566SQU</t>
  </si>
  <si>
    <t>Gobelet en verre borosilicate. 250 ml. Figurine REQUIN.</t>
  </si>
  <si>
    <t>8053300570102</t>
  </si>
  <si>
    <t>WD566STE</t>
  </si>
  <si>
    <t>Gobelet en verre borosilicate. 250 ml. Figurine ÉTOILE DE MER.</t>
  </si>
  <si>
    <t>8053300570133</t>
  </si>
  <si>
    <t>WD566TAR</t>
  </si>
  <si>
    <t>Gobelet en verre borosilicate. 250 ml. Figurine TORTUE.</t>
  </si>
  <si>
    <t>WD566TED</t>
  </si>
  <si>
    <t>Gobelet en verre borosilicate. 250 ml. Figurine BERGER ALLEMAND.</t>
  </si>
  <si>
    <t>WD566TIG</t>
  </si>
  <si>
    <t>Gobelet en verre borosilicate. 250 ml. Figurine CHAT TIGRÉ.</t>
  </si>
  <si>
    <t>8053300579433</t>
  </si>
  <si>
    <t>WD566TON</t>
  </si>
  <si>
    <t>Gobelet en verre borosilicate. 250 ml. Figurine THON.</t>
  </si>
  <si>
    <t>WD566TOP</t>
  </si>
  <si>
    <t>Gobelet en verre borosilicate. 250 ml. Figurine SOURIS.</t>
  </si>
  <si>
    <t>WD566TOR</t>
  </si>
  <si>
    <t>Gobelet en verre borosilicate. 250 ml. Figurine TAUREAU.</t>
  </si>
  <si>
    <t>WD566TUC</t>
  </si>
  <si>
    <t>Gobelet en verre borosilicate. 250 ml. Figurine TOUCAN.</t>
  </si>
  <si>
    <t>8053300572038</t>
  </si>
  <si>
    <t>WD566TUL</t>
  </si>
  <si>
    <t>Gobelet en verre borosilicate. 250 ml. Figurine TULIPE.</t>
  </si>
  <si>
    <t>WD566UNI</t>
  </si>
  <si>
    <t>Gobelet en verre borosilicate. 250 ml. Figurine LICORNE.</t>
  </si>
  <si>
    <t>8053300572854</t>
  </si>
  <si>
    <t>WD566UVA</t>
  </si>
  <si>
    <t>Gobelet en verre borosilicate. 250 ml. Figurine RAISIN.</t>
  </si>
  <si>
    <t>8053300572885</t>
  </si>
  <si>
    <t>WD566VOL</t>
  </si>
  <si>
    <t>Gobelet en verre borosilicate. 250 ml. Figurine RENARD.</t>
  </si>
  <si>
    <t>8053300570447</t>
  </si>
  <si>
    <t>WD571BE</t>
  </si>
  <si>
    <t>Sac à pain chauffant en coton. Couleur BEIGE.</t>
  </si>
  <si>
    <t>WD571BL</t>
  </si>
  <si>
    <t>Sac à pain chauffant en coton. Couleur BLEU.</t>
  </si>
  <si>
    <t>WD571DECG</t>
  </si>
  <si>
    <t>Sac à pain chauffant en coton. Décor RAYÉ GRIS.</t>
  </si>
  <si>
    <t>WD571DECO</t>
  </si>
  <si>
    <t>Sac à pain chauffant en coton. Décor RAYÉ OCRE.</t>
  </si>
  <si>
    <t>8053300570478</t>
  </si>
  <si>
    <t>WD571G</t>
  </si>
  <si>
    <t>Sac à pain chauffant en coton. Couleur GRIS.</t>
  </si>
  <si>
    <t>WD571N</t>
  </si>
  <si>
    <t>Sac à pain chauffant en coton. Couleur NOIR.</t>
  </si>
  <si>
    <t>8053300570461</t>
  </si>
  <si>
    <t>WD571R</t>
  </si>
  <si>
    <t>Sac à pain chauffant en coton. Couleur ROUGE.</t>
  </si>
  <si>
    <t>8053300570454</t>
  </si>
  <si>
    <t>WD571V</t>
  </si>
  <si>
    <t>Sac à pain chauffant en coton. Couleur VERT.</t>
  </si>
  <si>
    <t>WD572</t>
  </si>
  <si>
    <t>Set Boston shaker. 800 ml. Avec strainer en acier et verre en verre.</t>
  </si>
  <si>
    <t>WD573</t>
  </si>
  <si>
    <t>Shaker. 800 ml. Avec filtre en acier.</t>
  </si>
  <si>
    <t>8053300572229</t>
  </si>
  <si>
    <t>WD575ANT</t>
  </si>
  <si>
    <t>Bouteille isotherme en acier inoxydable. 1 L. Couleur ANTHRACITE.</t>
  </si>
  <si>
    <t>8053300570287</t>
  </si>
  <si>
    <t>WD575AZ</t>
  </si>
  <si>
    <t>Bouteille isotherme en acier inoxydable. 1 L. Couleur BLEU CLAIR.</t>
  </si>
  <si>
    <t>WD575BL</t>
  </si>
  <si>
    <t>Bouteille isotherme en acier inoxydable. 1 L. Couleur BLEU.</t>
  </si>
  <si>
    <t>8053300573806</t>
  </si>
  <si>
    <t>WD575CO</t>
  </si>
  <si>
    <t>Bouteille isotherme en acier inoxydable. 1 L. Couleur CORAIL.</t>
  </si>
  <si>
    <t>8053300572212</t>
  </si>
  <si>
    <t>WD575LIL</t>
  </si>
  <si>
    <t>Bouteille isotherme en acier inoxydable. 1 L. Couleur LILAS.</t>
  </si>
  <si>
    <t>WD575PET</t>
  </si>
  <si>
    <t>Bouteille isotherme en acier inoxydable. 1 L. Couleur PÉTROLE.</t>
  </si>
  <si>
    <t>WD575RO</t>
  </si>
  <si>
    <t>Bouteille isotherme en acier inoxydable. 1 L. Couleur ROSE.</t>
  </si>
  <si>
    <t>8053300573790</t>
  </si>
  <si>
    <t>WD575V</t>
  </si>
  <si>
    <t>Bouteille isotherme en acier inoxydable. 1 L. Couleur VERT.</t>
  </si>
  <si>
    <t>8053300570690</t>
  </si>
  <si>
    <t>WD577B</t>
  </si>
  <si>
    <t>Huilier/Vinaigrier. 400 ml. Forme BOY SCOUT.</t>
  </si>
  <si>
    <t>8053300570713</t>
  </si>
  <si>
    <t>WD577C</t>
  </si>
  <si>
    <t>Huilier/Vinaigrier. 400 ml. Forme CLASSIQUE.</t>
  </si>
  <si>
    <t>8053300570683</t>
  </si>
  <si>
    <t>WD577F</t>
  </si>
  <si>
    <t>Huilier/Vinaigrier. 400 ml. Forme FLASQUE.</t>
  </si>
  <si>
    <t>8053300570706</t>
  </si>
  <si>
    <t>WD577T</t>
  </si>
  <si>
    <t>Huilier/Vinaigrier. 400 ml. Forme RÉSERVOIR.</t>
  </si>
  <si>
    <t>WD579</t>
  </si>
  <si>
    <t>Sabre en acier. 46,5 cm.</t>
  </si>
  <si>
    <t>WD581</t>
  </si>
  <si>
    <t>Speaker Bluetooth avec lampe LED et porte-bouteilles. Ø30 x 41 cm.</t>
  </si>
  <si>
    <t>WD585ANA</t>
  </si>
  <si>
    <t>Bouteille en verre borosilicate avec bouchon. 1,2 L. Figurine ANANAS.</t>
  </si>
  <si>
    <t>8053300571307</t>
  </si>
  <si>
    <t>WD585ANC</t>
  </si>
  <si>
    <t>Bouteille en verre borosilicate avec bouchon. 1,2 L. Figurine ANCRE.</t>
  </si>
  <si>
    <t>WD585CAN</t>
  </si>
  <si>
    <t>Bouteille en verre borosilicate avec bouchon. 1,2 L. Figurine CHIEN.</t>
  </si>
  <si>
    <t>WD585CAV</t>
  </si>
  <si>
    <t>Bouteille en verre borosilicate avec bouchon. 1,2 L. Figurine HIPPOCAMPE.</t>
  </si>
  <si>
    <t>WD585FIO</t>
  </si>
  <si>
    <t>Bouteille en verre borosilicate avec bouchon. 1,2 L. Figurine FLOCON DE NEIGE.</t>
  </si>
  <si>
    <t>WD585FOC</t>
  </si>
  <si>
    <t>Bouteille en verre borosilicate avec bouchon. 1,2 L. Figurine PHOQUE.</t>
  </si>
  <si>
    <t>WD585GAT</t>
  </si>
  <si>
    <t>Bouteille en verre borosilicate avec bouchon. 1,2 L. Figurine CHAT.</t>
  </si>
  <si>
    <t>WD585ORO</t>
  </si>
  <si>
    <t>Bouteille en verre borosilicate avec bouchon. 1,2 L. Figurine POISSON TROPICAL.</t>
  </si>
  <si>
    <t>WD585PAG</t>
  </si>
  <si>
    <t>Bouteille en verre borosilicate avec bouchon. 1,2 L. Figurine POISSON-CLOWN.</t>
  </si>
  <si>
    <t>WD585SCH</t>
  </si>
  <si>
    <t>Bouteille en verre borosilicate avec bouchon. 1,2 L. Figurine CASSE-NOISETTE.</t>
  </si>
  <si>
    <t>8053300571321</t>
  </si>
  <si>
    <t>WD586</t>
  </si>
  <si>
    <t>Set de 6 gobelets en verre borosilicate. 300 ml. Inscriptions blanches.</t>
  </si>
  <si>
    <t>WD587</t>
  </si>
  <si>
    <t>Set de 4 boules réfrigérantes réutilisables en acier inoxydable. Ø4 cm.</t>
  </si>
  <si>
    <t>WD588</t>
  </si>
  <si>
    <t>Set de 6 cubes réfrigérants réutilisables en acier inoxydable. 2,7 x 2,7 cm.</t>
  </si>
  <si>
    <t>WD589</t>
  </si>
  <si>
    <t>Bâton rafraîchisseur de vin en acier inoxydable avec bouchon hermétique et bec verseur. 32 x 1,6 cm.</t>
  </si>
  <si>
    <t>8053300571390</t>
  </si>
  <si>
    <t>WD591</t>
  </si>
  <si>
    <t>Planche à découper en bois d’acacia FSC®. 29,5 x 13 cm. Décor GIN TONIC.</t>
  </si>
  <si>
    <t>8053300571413</t>
  </si>
  <si>
    <t>WD593</t>
  </si>
  <si>
    <t>Planche à découper en bois d’acacia FSC®. 40,8 x 17 cm. Décor MOSCOW MULE.</t>
  </si>
  <si>
    <t>8053300571420</t>
  </si>
  <si>
    <t>WD594</t>
  </si>
  <si>
    <t>Planche à découper en bois d’acacia FSC®. 50 x 13 cm. Décor SPRITZ.</t>
  </si>
  <si>
    <t>8053300571468</t>
  </si>
  <si>
    <t>WD596B</t>
  </si>
  <si>
    <t>Théière en verre borosilicate 900 ml avec filtre sur le bec verseur. Anse BLANCHE et inscription I LOVE TEA.</t>
  </si>
  <si>
    <t>8053300571475</t>
  </si>
  <si>
    <t>WD596V</t>
  </si>
  <si>
    <t>Théière en verre borosilicate 900 ml avec filtre sur le bec verseur. Anse VERTE et inscription TEA TIME.</t>
  </si>
  <si>
    <t>8053300571482</t>
  </si>
  <si>
    <t>WD597</t>
  </si>
  <si>
    <t>Set de 4 tasses à thé 250 ml en verre borosilicate. Anses et inscriptions assorties.</t>
  </si>
  <si>
    <t>8053300571499</t>
  </si>
  <si>
    <t>WD598</t>
  </si>
  <si>
    <t>Set de 6 tasses à café 100 ml en verre borosilicate. Anses et inscriptions assorties.</t>
  </si>
  <si>
    <t>8053300571512</t>
  </si>
  <si>
    <t>WD599GI</t>
  </si>
  <si>
    <t>Tisanière en verre borosilicate 420 ml avec filtre en acier inox. Anse JAUNE et inscription KEEP RELAXED.</t>
  </si>
  <si>
    <t>8053300571505</t>
  </si>
  <si>
    <t>WD599V</t>
  </si>
  <si>
    <t>Tisanière en verre borosilicate 420 ml avec filtre en acier inox. Anse VERT PÉTROLE et inscription KEEP CALM.</t>
  </si>
  <si>
    <t>8053300571529</t>
  </si>
  <si>
    <t>WD600</t>
  </si>
  <si>
    <t>Bocal en verre borosilicate 1,4 L avec couvercle hermétique. Anse VERTE et inscription GOOD MORNING.</t>
  </si>
  <si>
    <t>WD601B</t>
  </si>
  <si>
    <t>Sucrier en verre borosilicate 300 ml avec couvercle hermétique. Anse BLANCHE et inscription SWEET.</t>
  </si>
  <si>
    <t>WD602</t>
  </si>
  <si>
    <t>Bocal en verre borosilicate 1,5 L avec couvercle hermétique. Anse BLEUE et inscription OPEN ME.</t>
  </si>
  <si>
    <t>8053300571550</t>
  </si>
  <si>
    <t>WD603</t>
  </si>
  <si>
    <t>Huilier en verre borosilicate 500 ml. Anse JAUNE et inscription EXTRA VERGINE.</t>
  </si>
  <si>
    <t>8053300571567</t>
  </si>
  <si>
    <t>WD604</t>
  </si>
  <si>
    <t>Huilier en verre borosilicate 500 ml. Anse MARRON et inscription OLIVE OIL.</t>
  </si>
  <si>
    <t>8053300571574</t>
  </si>
  <si>
    <t>WD605</t>
  </si>
  <si>
    <t>Broc/décanteur en verre borosilicate 1,6 L. Anse marron et inscription DRINK WINE.</t>
  </si>
  <si>
    <t>8053300571581</t>
  </si>
  <si>
    <t>WD606</t>
  </si>
  <si>
    <t>Carafe en verre borosilicate 1,3 L. Anse BLEUE et inscription PURE WATER.</t>
  </si>
  <si>
    <t>8053300571598</t>
  </si>
  <si>
    <t>WD607</t>
  </si>
  <si>
    <t>Set cocktail professionnel 9 pièces en acier inox avec étui. Shaker 700 ml.</t>
  </si>
  <si>
    <t>WD615</t>
  </si>
  <si>
    <t>Set de 6 verres colorés en verre borosilicate 250 ml.</t>
  </si>
  <si>
    <t>8053300572250</t>
  </si>
  <si>
    <t>WD624BL</t>
  </si>
  <si>
    <t>Set de 2 petits verres double paroi. 80 ml. Couleur BLEU.</t>
  </si>
  <si>
    <t>8053300572243</t>
  </si>
  <si>
    <t>WD624GI</t>
  </si>
  <si>
    <t>Set de 2 petits verres double paroi. 80 ml. Couleur JAUNE.</t>
  </si>
  <si>
    <t>8053300572267</t>
  </si>
  <si>
    <t>WD624V</t>
  </si>
  <si>
    <t>Set de 2 petits verres double paroi. 80 ml. Couleur VERT.</t>
  </si>
  <si>
    <t>8053300572281</t>
  </si>
  <si>
    <t>WD625BL</t>
  </si>
  <si>
    <t>Set de 2 verres double paroi. 220 ml. Couleur BLEU.</t>
  </si>
  <si>
    <t>8053300572274</t>
  </si>
  <si>
    <t>WD625GI</t>
  </si>
  <si>
    <t>Set de 2 verres double paroi. 220 ml. Couleur JAUNE.</t>
  </si>
  <si>
    <t>8053300572298</t>
  </si>
  <si>
    <t>WD625V</t>
  </si>
  <si>
    <t>Set de 2 verres double paroi. 220 ml. Couleur VERT.</t>
  </si>
  <si>
    <t>8053300572311</t>
  </si>
  <si>
    <t>WD626BL</t>
  </si>
  <si>
    <t>Carafe double paroi en verre. 800 ml. Couleur BLEU.</t>
  </si>
  <si>
    <t>8053300572304</t>
  </si>
  <si>
    <t>WD626GI</t>
  </si>
  <si>
    <t>Carafe double paroi en verre. 800 ml. Couleur JAUNE.</t>
  </si>
  <si>
    <t>8053300572328</t>
  </si>
  <si>
    <t>WD626V</t>
  </si>
  <si>
    <t>Carafe double paroi en verre. 800 ml. Couleur VERT.</t>
  </si>
  <si>
    <t>8053300572342</t>
  </si>
  <si>
    <t>WD627BL</t>
  </si>
  <si>
    <t>Set de 2 bols double paroi en verre. 180 ml. Couleur BLEU.</t>
  </si>
  <si>
    <t>8053300572335</t>
  </si>
  <si>
    <t>WD627GI</t>
  </si>
  <si>
    <t>Set de 2 bols double paroi en verre. 180 ml. Couleur JAUNE.</t>
  </si>
  <si>
    <t>8053300572359</t>
  </si>
  <si>
    <t>WD627V</t>
  </si>
  <si>
    <t>Set de 2 bols double paroi en verre. 180 ml. Couleur VERT.</t>
  </si>
  <si>
    <t>WD632</t>
  </si>
  <si>
    <t>Set de 2 flûtes à double paroi en verre borosilicate. 150ml.</t>
  </si>
  <si>
    <t>WD633ALB</t>
  </si>
  <si>
    <t>Mug en verre borosilicate. 420 ml. Figurine SAPIN.</t>
  </si>
  <si>
    <t>WD633APE</t>
  </si>
  <si>
    <t>Mug en verre borosilicate. 420 ml. Figurine ABEILLE.</t>
  </si>
  <si>
    <t>WD633ASI</t>
  </si>
  <si>
    <t>Mug en verre borosilicate. 420 ml. Figurine ÂNE.</t>
  </si>
  <si>
    <t>WD633BIS</t>
  </si>
  <si>
    <t>Mug en verre borosilicate. 420 ml. Figurine BISCUIT.</t>
  </si>
  <si>
    <t>WD633BRI</t>
  </si>
  <si>
    <t>Mug en verre borosilicate. 420 ml. Figurine CROISSANT.</t>
  </si>
  <si>
    <t>8053300572809</t>
  </si>
  <si>
    <t>WD633CAN</t>
  </si>
  <si>
    <t>Mug en verre borosilicate. 420 ml. Figurine CHIEN.</t>
  </si>
  <si>
    <t>8053300572830</t>
  </si>
  <si>
    <t>WD633CER</t>
  </si>
  <si>
    <t>Mug en verre borosilicate. 420 ml. Figurine FAON.</t>
  </si>
  <si>
    <t>WD633COC</t>
  </si>
  <si>
    <t>Mug en verre borosilicate. 420 ml. Figurine COCCINELLE.</t>
  </si>
  <si>
    <t>WD633CUO</t>
  </si>
  <si>
    <t>Mug en verre borosilicate. 420 ml. Figurine CŒURS.</t>
  </si>
  <si>
    <t>WD633CUP</t>
  </si>
  <si>
    <t>Mug en verre borosilicate. 420 ml. Figurine CUPCAKE.</t>
  </si>
  <si>
    <t>WD633FAR</t>
  </si>
  <si>
    <t>Mug en verre borosilicate. 420 ml. Figurine PAPILLON.</t>
  </si>
  <si>
    <t>WD633FEN</t>
  </si>
  <si>
    <t>Mug en verre borosilicate. 420 ml. Figurine FLAMANT ROSE.</t>
  </si>
  <si>
    <t>8053300572816</t>
  </si>
  <si>
    <t>WD633GAT</t>
  </si>
  <si>
    <t>Mug en verre borosilicate. 420 ml. Figurine CHAT.</t>
  </si>
  <si>
    <t>WD633GHI</t>
  </si>
  <si>
    <t>Mug en verre borosilicate. 420 ml. Figurine GUIRLANDE.</t>
  </si>
  <si>
    <t>WD633MAC</t>
  </si>
  <si>
    <t>Mug en verre borosilicate. 420 ml. Figurine MACARON.</t>
  </si>
  <si>
    <t>WD633MUC</t>
  </si>
  <si>
    <t>Mug en verre borosilicate. 420 ml. Figurine VACHE.</t>
  </si>
  <si>
    <t>WD633PAN</t>
  </si>
  <si>
    <t>Mug en verre borosilicate. 420 ml. Figurine BONHOMME EN PAIN D’ÉPICES.</t>
  </si>
  <si>
    <t>WD633SCH</t>
  </si>
  <si>
    <t>Mug en verre borosilicate. 420 ml. Figurine CASSE-NOISETTE.</t>
  </si>
  <si>
    <t>8053300572823</t>
  </si>
  <si>
    <t>WD633SCO</t>
  </si>
  <si>
    <t>Mug en verre borosilicate. 420 ml. Figurine ÉCUREUIL.</t>
  </si>
  <si>
    <t>WD633TOR</t>
  </si>
  <si>
    <t>Mug en verre borosilicate. 420 ml. Figurine GÂTEAU.</t>
  </si>
  <si>
    <t>8053300572908</t>
  </si>
  <si>
    <t>WD634BEE</t>
  </si>
  <si>
    <t>Verre à cocktail en verre borosilicate. 450 ml. Décor BEER.</t>
  </si>
  <si>
    <t>8053300572953</t>
  </si>
  <si>
    <t>WD634GIN</t>
  </si>
  <si>
    <t>Verre à cocktail en verre borosilicate. 450 ml. Décor GIN TONIC.</t>
  </si>
  <si>
    <t>8053300572946</t>
  </si>
  <si>
    <t>WD634MAR</t>
  </si>
  <si>
    <t>Verre à cocktail en verre borosilicate. 450 ml. Décor MARGARITA.</t>
  </si>
  <si>
    <t>8053300572915</t>
  </si>
  <si>
    <t>WD634MOJ</t>
  </si>
  <si>
    <t>Verre à cocktail en verre borosilicate. 450 ml. Décor MOJITO.</t>
  </si>
  <si>
    <t>8053300572939</t>
  </si>
  <si>
    <t>WD634SAN</t>
  </si>
  <si>
    <t>Verre à cocktail en verre borosilicate. 450 ml. Décor SANGRIA.</t>
  </si>
  <si>
    <t>8053300572922</t>
  </si>
  <si>
    <t>WD634SPR</t>
  </si>
  <si>
    <t>Verre à cocktail en verre borosilicate. 450 ml. Décor SPRITZ.</t>
  </si>
  <si>
    <t>8053300572960</t>
  </si>
  <si>
    <t>WD635HAP</t>
  </si>
  <si>
    <t>Carafe en verre borosilicate. 1,2 L. Décor HAPPY HOUR.</t>
  </si>
  <si>
    <t>8053300572977</t>
  </si>
  <si>
    <t>WD636CAC</t>
  </si>
  <si>
    <t>Sablier en verre borosilicate. Durée 30 min. Décor CACTUS.</t>
  </si>
  <si>
    <t>8053300572991</t>
  </si>
  <si>
    <t>WD636CAM</t>
  </si>
  <si>
    <t>Sablier en verre borosilicate. Durée 30 min. Décor CHAMEAU.</t>
  </si>
  <si>
    <t>8053300572984</t>
  </si>
  <si>
    <t>WD636GIR</t>
  </si>
  <si>
    <t>Sablier en verre borosilicate. Durée 30 min. Décor TOURNESOL.</t>
  </si>
  <si>
    <t>8053300573004</t>
  </si>
  <si>
    <t>WD637</t>
  </si>
  <si>
    <t>Ouvre-bouteille électrique. 4 piles AA incluses. Coupe-capsule inclus.</t>
  </si>
  <si>
    <t>8053300573011</t>
  </si>
  <si>
    <t>WD638</t>
  </si>
  <si>
    <t>Set de 6 tasses à café colorées avec inscriptions. 100 ml.</t>
  </si>
  <si>
    <t>8053300573028</t>
  </si>
  <si>
    <t>WD639</t>
  </si>
  <si>
    <t>Set de 4 mugs colorés avec inscriptions. 350 ml.</t>
  </si>
  <si>
    <t>WD641</t>
  </si>
  <si>
    <t>Chargeur multiple avec 8 ports USB.</t>
  </si>
  <si>
    <t>8053300573158</t>
  </si>
  <si>
    <t>WD643</t>
  </si>
  <si>
    <t>Set de 4 coupes à glace colorées avec cuillère en New Bone China. 250 ml.</t>
  </si>
  <si>
    <t>WD644OLI</t>
  </si>
  <si>
    <t>Huilier en verre borosilicate. 500 ml. Décor OLIVES.</t>
  </si>
  <si>
    <t>WD645ACE</t>
  </si>
  <si>
    <t>Vinaigrier en verre borosilicate. 250 ml. Décor RAISIN.</t>
  </si>
  <si>
    <t>WD645PEP</t>
  </si>
  <si>
    <t>Huilier en verre borosilicate. 250 ml. Décor PIMENT.</t>
  </si>
  <si>
    <t>WD646RO</t>
  </si>
  <si>
    <t>Pot en verre borosilicate avec anse annulaire colorée. 1,9 L. Couleur ROSE ET VERT PÉTROLE.</t>
  </si>
  <si>
    <t>WD647AZ</t>
  </si>
  <si>
    <t>Pot en verre borosilicate avec anse annulaire colorée. 1 L. Couleur BLEUE ET ROUGE.</t>
  </si>
  <si>
    <t>WD648AR</t>
  </si>
  <si>
    <t>Pot en verre borosilicate avec anse annulaire colorée. 500 ml. Couleur ORANGE ET BLEUE.</t>
  </si>
  <si>
    <t>WD649AR</t>
  </si>
  <si>
    <t>Théière en verre borosilicate avec anse annulaire colorée. 800 ml. Couleur ORANGE ET BLEU.</t>
  </si>
  <si>
    <t>WD649AZ</t>
  </si>
  <si>
    <t>Théière en verre borosilicate avec anse annulaire colorée. 800 ml. Couleur ROUGE ET BLEU CLAIR.</t>
  </si>
  <si>
    <t>WD649G</t>
  </si>
  <si>
    <t>Théière en verre borosilicate avec anse annulaire colorée. 800 ml. Couleur GRIS ET ORANGE.</t>
  </si>
  <si>
    <t>WD649PE</t>
  </si>
  <si>
    <t>Théière en verre borosilicate avec anse annulaire colorée. 800 ml. Couleur PÊCHE ET VERT PÉTROLE.</t>
  </si>
  <si>
    <t>WD650V</t>
  </si>
  <si>
    <t>Carafe en verre borosilicate avec anse annulaire colorée. 1,2 L. Anse VERTE.</t>
  </si>
  <si>
    <t>WD651</t>
  </si>
  <si>
    <t>Set de 6 tasses à café en verre borosilicate avec anse annulaire colorée. 100 ml.</t>
  </si>
  <si>
    <t>WD652AM</t>
  </si>
  <si>
    <t>Set de 4 tasses en verre borosilicate avec anse annulaire. 100 ml. Couleur AMBRE.</t>
  </si>
  <si>
    <t>WD652BL</t>
  </si>
  <si>
    <t>Set de 4 tasses en verre borosilicate avec anse annulaire. 100 ml. Couleur BLEU.</t>
  </si>
  <si>
    <t>WD652G</t>
  </si>
  <si>
    <t>Set de 4 tasses en verre borosilicate avec anse annulaire. 100 ml. Couleur GRIS.</t>
  </si>
  <si>
    <t>WD653</t>
  </si>
  <si>
    <t>Set de 4 tasses en verre borosilicate avec anse annulaire. 300 ml.</t>
  </si>
  <si>
    <t>WD654</t>
  </si>
  <si>
    <t>Set de 6 verres en verre borosilicate. 350 ml.</t>
  </si>
  <si>
    <t>WD655AM</t>
  </si>
  <si>
    <t>Tisanière en verre borosilicate avec anse annulaire. 450 ml. Anse AMBRE.</t>
  </si>
  <si>
    <t>WD655BL</t>
  </si>
  <si>
    <t>Tisanière en verre borosilicate avec anse annulaire. 450 ml. Anse BLEUE.</t>
  </si>
  <si>
    <t>WD655GI</t>
  </si>
  <si>
    <t>Tisanière en verre borosilicate avec anse annulaire. 450 ml. Anse JAUNE.</t>
  </si>
  <si>
    <t>8053300573608</t>
  </si>
  <si>
    <t>WD658AR</t>
  </si>
  <si>
    <t>Balance digitale de cuisine rechargeable et waterproof. Couleur ORANGE.</t>
  </si>
  <si>
    <t>8053300573622</t>
  </si>
  <si>
    <t>WD658AZ</t>
  </si>
  <si>
    <t>Balance digitale de cuisine rechargeable et waterproof. Couleur BLEU CLAIR.</t>
  </si>
  <si>
    <t>WD658BL</t>
  </si>
  <si>
    <t>Balance digitale de cuisine rechargeable et waterproof. Couleur BLEU.</t>
  </si>
  <si>
    <t>8053300573615</t>
  </si>
  <si>
    <t>WD658GI</t>
  </si>
  <si>
    <t>Balance digitale de cuisine rechargeable et waterproof. Couleur JAUNE.</t>
  </si>
  <si>
    <t>8053300573646</t>
  </si>
  <si>
    <t>WD659AR</t>
  </si>
  <si>
    <t>Balance digitale de cuisine compacte. Couleur ORANGE.</t>
  </si>
  <si>
    <t>8053300573677</t>
  </si>
  <si>
    <t>WD659AZ</t>
  </si>
  <si>
    <t>Balance digitale de cuisine compacte. Couleur BLEU CLAIR.</t>
  </si>
  <si>
    <t>WD659BE</t>
  </si>
  <si>
    <t>Balance digitale de cuisine compacte. Couleur BEIGE.</t>
  </si>
  <si>
    <t>8053300573660</t>
  </si>
  <si>
    <t>WD659RO</t>
  </si>
  <si>
    <t>Balance digitale de cuisine compacte. Couleur ROUGE.</t>
  </si>
  <si>
    <t>8053300573653</t>
  </si>
  <si>
    <t>WD659VE</t>
  </si>
  <si>
    <t>Balance digitale de cuisine compacte. Couleur VERTE.</t>
  </si>
  <si>
    <t>8053300573684</t>
  </si>
  <si>
    <t>WD660B</t>
  </si>
  <si>
    <t>Lampe Hygge rechargeable. Ø11 x 26 cm. Couleur BLANCHE.</t>
  </si>
  <si>
    <t>8053300573707</t>
  </si>
  <si>
    <t>WD660MEL</t>
  </si>
  <si>
    <t>Lampe Hygge rechargeable. Ø11 x 26 cm. Couleur MELON.</t>
  </si>
  <si>
    <t>8053300573691</t>
  </si>
  <si>
    <t>WD660N</t>
  </si>
  <si>
    <t>Lampe Hygge rechargeable. Ø11 x 26 cm. Couleur NOIR.</t>
  </si>
  <si>
    <t>WD660TOR</t>
  </si>
  <si>
    <t>Lampe Hygge rechargeable. Ø11 x 26 cm. Couleur TAUPE.</t>
  </si>
  <si>
    <t>WD674</t>
  </si>
  <si>
    <t>Set de 6 verres colorés en acrylique. 370 ml.</t>
  </si>
  <si>
    <t>WD680</t>
  </si>
  <si>
    <t>Set de 6 pailles réutilisables colorées en verre borosilicate avec goupillon.</t>
  </si>
  <si>
    <t>8053300575053</t>
  </si>
  <si>
    <t>WD686CE</t>
  </si>
  <si>
    <t>Bougeoir en verre 12 cm. Couleur BLEUE CLAIRE.</t>
  </si>
  <si>
    <t>8053300575046</t>
  </si>
  <si>
    <t>WD686GI</t>
  </si>
  <si>
    <t>Bougeoir en verre 12 cm. Couleur JAUNE.</t>
  </si>
  <si>
    <t>8053300575305</t>
  </si>
  <si>
    <t>WD686R</t>
  </si>
  <si>
    <t>Bougeoir en verre 12 cm. Couleur ROUGE.</t>
  </si>
  <si>
    <t>8053300575039</t>
  </si>
  <si>
    <t>WD686TR</t>
  </si>
  <si>
    <t>Bougeoir en verre 12 cm. Couleur TRANSPARENTE.</t>
  </si>
  <si>
    <t>8053300575084</t>
  </si>
  <si>
    <t>WD687PET</t>
  </si>
  <si>
    <t>Bougeoir en verre 16 cm. Couleur PÉTROLE.</t>
  </si>
  <si>
    <t>8053300575312</t>
  </si>
  <si>
    <t>WD687R</t>
  </si>
  <si>
    <t>Bougeoir en verre 16 cm. Couleur ROUGE.</t>
  </si>
  <si>
    <t>8053300575077</t>
  </si>
  <si>
    <t>WD687RO</t>
  </si>
  <si>
    <t>Bougeoir en verre 16 cm. Couleur ROSE.</t>
  </si>
  <si>
    <t>8053300575060</t>
  </si>
  <si>
    <t>WD687TR</t>
  </si>
  <si>
    <t>Bougeoir en verre 16 cm. Couleur TRANSPARENTE.</t>
  </si>
  <si>
    <t>8053300575114</t>
  </si>
  <si>
    <t>WD688BL</t>
  </si>
  <si>
    <t>Bougeoir en verre 20 cm. Couleur BLEUE.</t>
  </si>
  <si>
    <t>8053300575329</t>
  </si>
  <si>
    <t>WD688R</t>
  </si>
  <si>
    <t>Bougeoir en verre 20 cm. Couleur ROUGE.</t>
  </si>
  <si>
    <t>8053300575091</t>
  </si>
  <si>
    <t>WD688TR</t>
  </si>
  <si>
    <t>Bougeoir en verre 20 cm. Couleur TRANSPARENTE.</t>
  </si>
  <si>
    <t>8053300575107</t>
  </si>
  <si>
    <t>WD688V</t>
  </si>
  <si>
    <t>Bougeoir en verre 20 cm. Couleur VERTE.</t>
  </si>
  <si>
    <t>8053300575138</t>
  </si>
  <si>
    <t>WD689LI</t>
  </si>
  <si>
    <t>Bougeoir en verre 25 cm. Couleur LILAS.</t>
  </si>
  <si>
    <t>8053300575145</t>
  </si>
  <si>
    <t>WD689PE</t>
  </si>
  <si>
    <t>Bougeoir en verre 25 cm. Couleur PÊCHE.</t>
  </si>
  <si>
    <t>8053300575336</t>
  </si>
  <si>
    <t>WD689R</t>
  </si>
  <si>
    <t>Bougeoir en verre 25 cm. Couleur ROUGE.</t>
  </si>
  <si>
    <t>8053300575121</t>
  </si>
  <si>
    <t>WD689TR</t>
  </si>
  <si>
    <t>Bougeoir en verre 25 cm. Couleur TRANSPARENTE.</t>
  </si>
  <si>
    <t>8053300575176</t>
  </si>
  <si>
    <t>WD690LI</t>
  </si>
  <si>
    <t>Porte-bougies à réchaud en verre 22 cm. Couleur LILAS.</t>
  </si>
  <si>
    <t>8053300575183</t>
  </si>
  <si>
    <t>WD690R</t>
  </si>
  <si>
    <t>Porte-bougies à réchaud en verre 22 cm. Couleur ROUGE.</t>
  </si>
  <si>
    <t>8053300575152</t>
  </si>
  <si>
    <t>WD690TR</t>
  </si>
  <si>
    <t>Porte-bougies à réchaud en verre 22 cm. Couleur TRANSPARENTE.</t>
  </si>
  <si>
    <t>8053300575169</t>
  </si>
  <si>
    <t>WD690V</t>
  </si>
  <si>
    <t>Porte-bougies à réchaud en verre 22 cm. Couleur VERTE.</t>
  </si>
  <si>
    <t>8053300579266</t>
  </si>
  <si>
    <t>WD691FEN</t>
  </si>
  <si>
    <t>Plateau rond Ø 33 cm. Décor FLAMANT ROSE.</t>
  </si>
  <si>
    <t>8053300575220</t>
  </si>
  <si>
    <t>WD691PAPPA</t>
  </si>
  <si>
    <t>Plateau rond Ø 33 cm. Décor PERROQUET.</t>
  </si>
  <si>
    <t>8053300575640</t>
  </si>
  <si>
    <t>WD691PAV</t>
  </si>
  <si>
    <t>Plateau rond Ø 33 cm. Décor PAON.</t>
  </si>
  <si>
    <t>8053300575657</t>
  </si>
  <si>
    <t>WD692CIG</t>
  </si>
  <si>
    <t>Plateau rectangulaire 40 x 24 cm. Décor CYGNE.</t>
  </si>
  <si>
    <t>8053300575237</t>
  </si>
  <si>
    <t>WD692PAP</t>
  </si>
  <si>
    <t>Plateau rectangulaire 40 x 24 cm. Décor CANARD.</t>
  </si>
  <si>
    <t>8053300579273</t>
  </si>
  <si>
    <t>WD692TAR</t>
  </si>
  <si>
    <t>Plateau rectangulaire 40 x 24 cm. Décor TORTUE.</t>
  </si>
  <si>
    <t>8053300575664</t>
  </si>
  <si>
    <t>WD693CAN</t>
  </si>
  <si>
    <t>Plateau carré 34 x 34 cm. Décor CHIEN.</t>
  </si>
  <si>
    <t>8053300579280</t>
  </si>
  <si>
    <t>WD693OLI</t>
  </si>
  <si>
    <t>Plateau carré 34 x 34 cm. Décor OLIVE.</t>
  </si>
  <si>
    <t>8053300575244</t>
  </si>
  <si>
    <t>WD693PAG</t>
  </si>
  <si>
    <t>Plateau carré 34 x 34 cm. Décor BERNARD-L’HERMITE.</t>
  </si>
  <si>
    <t>8053300579242</t>
  </si>
  <si>
    <t>WD694FAR</t>
  </si>
  <si>
    <t>Plateau vide-poches ovale L 28 P 17 cm. Décor PAPILLON.</t>
  </si>
  <si>
    <t>8053300575251</t>
  </si>
  <si>
    <t>WD694FEN</t>
  </si>
  <si>
    <t>Plateau vide-poches ovale L 28 P 17 cm. Décor FLAMANT ROSE.</t>
  </si>
  <si>
    <t>8053300575671</t>
  </si>
  <si>
    <t>WD694GAL</t>
  </si>
  <si>
    <t>Plateau vide-poches ovale L 28 P 17 cm. Décor POULE.</t>
  </si>
  <si>
    <t>WD695AZZ</t>
  </si>
  <si>
    <t>Set de 4 petites cuillères avec décors POMME, BANANE, ANANAS, CACTUS.</t>
  </si>
  <si>
    <t>WD695NAT1</t>
  </si>
  <si>
    <t>Set de 4 petites cuillères avec décors CHAUSSETTE, BOULE, HOUX, CADEAU.</t>
  </si>
  <si>
    <t>WD695NAT2</t>
  </si>
  <si>
    <t>Set de 4 petites cuillères avec décors ÉTOILE, BOUGIE, SAPIN, BONHOMME EN PAIN D’ÉPICES.</t>
  </si>
  <si>
    <t>WD695NAT3</t>
  </si>
  <si>
    <t>Set de 4 petites cuillères avec décors BONHOMME DE NEIGE, ÉTOILE DE NOËL, RENNE, BONNET.</t>
  </si>
  <si>
    <t>WD695NAT4</t>
  </si>
  <si>
    <t>Set de 4 petites cuillères avec décors PÈRE NOËL, BONHOMME DE NEIGE, RENNE, ELFE.</t>
  </si>
  <si>
    <t>WD695ROS</t>
  </si>
  <si>
    <t>Set de 4 petites cuillères avec décors PALMIER, ORANGE, FLAMANT ROSE, FRAISE.</t>
  </si>
  <si>
    <t>WD698</t>
  </si>
  <si>
    <t>Set de 6 coupelles décorées. 300 ml.</t>
  </si>
  <si>
    <t>WD699</t>
  </si>
  <si>
    <t>Set de 3 plateaux décorés. 30 x 15,5 cm, 23,5 x 11,5 cm, 11 x 6 cm.</t>
  </si>
  <si>
    <t>WD700A</t>
  </si>
  <si>
    <t>Set de 2 coupelles décorées. 300 ml. Décor A.</t>
  </si>
  <si>
    <t>WD700B</t>
  </si>
  <si>
    <t>Set de 2 coupelles décorées. 300 ml. Décor B.</t>
  </si>
  <si>
    <t>WD700C</t>
  </si>
  <si>
    <t>Set de 2 coupelles décorées. 300 ml. Décor C.</t>
  </si>
  <si>
    <t>WD700D</t>
  </si>
  <si>
    <t>Set de 2 coupelles décorées. 300 ml. Décor D.</t>
  </si>
  <si>
    <t>WD700E</t>
  </si>
  <si>
    <t>Set de 2 coupelles décorées. 300 ml. Décor E.</t>
  </si>
  <si>
    <t>WD701A</t>
  </si>
  <si>
    <t>Kit 2 petites assiettes, 2 bols et 2 sets de baguettes. 13 x 13 cm, 8 x 5,7 cm. Décor A.</t>
  </si>
  <si>
    <t>WD701B</t>
  </si>
  <si>
    <t>Kit 2 petites assiettes, 2 bols et 2 sets de baguettes. 13 x 13 cm, 8 x 5,7 cm. Décor B.</t>
  </si>
  <si>
    <t>WD701C</t>
  </si>
  <si>
    <t>Kit 2 petites assiettes, 2 bols et 2 sets de baguettes. 13 x 13 cm, 8 x 5,7 cm. Décor C.</t>
  </si>
  <si>
    <t>WD701D</t>
  </si>
  <si>
    <t>Kit 2 petites assiettes, 2 bols et 2 sets de baguettes. 13 x 13 cm, 8 x 5,7 cm. Décor D.</t>
  </si>
  <si>
    <t>WD701E</t>
  </si>
  <si>
    <t>Kit 2 petites assiettes, 2 bols et 2 sets de baguettes. 13 x 13 cm, 8 x 5,7 cm. Décor E.</t>
  </si>
  <si>
    <t>WD702</t>
  </si>
  <si>
    <t>Set de 2 bols ramen. 800 ml. Avec baguettes en bambou. Décor A.</t>
  </si>
  <si>
    <t>WD702B</t>
  </si>
  <si>
    <t>Set de 2 bols ramen. 800 ml. Avec baguettes en bambou. Décor B.</t>
  </si>
  <si>
    <t>WD702C</t>
  </si>
  <si>
    <t>Set de 2 bols ramen. 800 ml. Avec baguettes en bambou. Décor C.</t>
  </si>
  <si>
    <t>WD702D</t>
  </si>
  <si>
    <t>Set de 2 bols ramen. 800 ml. Avec baguettes en bambou. Décor D.</t>
  </si>
  <si>
    <t>WD702E</t>
  </si>
  <si>
    <t>Set de 2 bols ramen. 800 ml. Avec baguettes en bambou. Décor E.</t>
  </si>
  <si>
    <t>WD703A</t>
  </si>
  <si>
    <t>Mug en céramique décorée. 360 ml. Décor A.</t>
  </si>
  <si>
    <t>8053300575596</t>
  </si>
  <si>
    <t>WD703B</t>
  </si>
  <si>
    <t>Mug en céramique décorée. 360 ml. Décor B.</t>
  </si>
  <si>
    <t>8053300575626</t>
  </si>
  <si>
    <t>WD703C</t>
  </si>
  <si>
    <t>Mug en céramique décorée. 360 ml. Décor C.</t>
  </si>
  <si>
    <t>8053300575633</t>
  </si>
  <si>
    <t>WD703D</t>
  </si>
  <si>
    <t>Mug en céramique décorée. 360 ml. Décor D.</t>
  </si>
  <si>
    <t>WD704A</t>
  </si>
  <si>
    <t>Set théière avec anse en bambou et 4 tasses. Décor BLEU.</t>
  </si>
  <si>
    <t>WD704B</t>
  </si>
  <si>
    <t>Set théière avec anse en bambou et 4 tasses. Décor ORANGE.</t>
  </si>
  <si>
    <t>WD705</t>
  </si>
  <si>
    <t>Set de 4 assiettes à dessert décorées. Ø 20 cm.</t>
  </si>
  <si>
    <t>WD706AN</t>
  </si>
  <si>
    <t>Théière en fonte. 800 ml. Couleur ANTHRACITE.</t>
  </si>
  <si>
    <t>8053300575497</t>
  </si>
  <si>
    <t>WD706B</t>
  </si>
  <si>
    <t>Théière en fonte. 1,2 L. Couleur BLANC.</t>
  </si>
  <si>
    <t>WD706G</t>
  </si>
  <si>
    <t>Théière en fonte. 800 ml. Couleur GRIS.</t>
  </si>
  <si>
    <t>WD706V</t>
  </si>
  <si>
    <t>Théière en fonte. 1,3 L. Couleur VERTE.</t>
  </si>
  <si>
    <t>WD707A</t>
  </si>
  <si>
    <t>Kit 2 paires de baguettes et 2 repose-baguettes. Décor A.</t>
  </si>
  <si>
    <t>8053300575015</t>
  </si>
  <si>
    <t>WD707B</t>
  </si>
  <si>
    <t>Kit 2 paires de baguettes et 2 repose-baguettes. Décor B.</t>
  </si>
  <si>
    <t>8053300575480</t>
  </si>
  <si>
    <t>WD707C</t>
  </si>
  <si>
    <t>Kit 2 paires de baguettes et 2 repose-baguettes. Décor C.</t>
  </si>
  <si>
    <t>8053300575534</t>
  </si>
  <si>
    <t>WD707D</t>
  </si>
  <si>
    <t>Kit 2 paires de baguettes et 2 repose-baguettes. Décor D.</t>
  </si>
  <si>
    <t>WD707E</t>
  </si>
  <si>
    <t>Kit 2 paires de baguettes et 2 repose-baguettes. Décor E.</t>
  </si>
  <si>
    <t>WD707F</t>
  </si>
  <si>
    <t>Kit 2 paires de baguettes et 2 repose-baguettes. Décor F.</t>
  </si>
  <si>
    <t>8053300575619</t>
  </si>
  <si>
    <t>WD708B</t>
  </si>
  <si>
    <t>Cheminée de table au bioéthanol. Couleur BLANC.</t>
  </si>
  <si>
    <t>8053300575602</t>
  </si>
  <si>
    <t>WD708N</t>
  </si>
  <si>
    <t>Cheminée de table au bioéthanol. Couleur NOIR.</t>
  </si>
  <si>
    <t>8053300575565</t>
  </si>
  <si>
    <t>WD709BL</t>
  </si>
  <si>
    <t>Théière en verre. 660 ml. Couleur BLEU.</t>
  </si>
  <si>
    <t>8053300575541</t>
  </si>
  <si>
    <t>WD709G</t>
  </si>
  <si>
    <t>Théière en verre. 660 ml. Couleur GRIS.</t>
  </si>
  <si>
    <t>8053300575558</t>
  </si>
  <si>
    <t>WD709V</t>
  </si>
  <si>
    <t>Théière en verre. 660 ml. Couleur VERTE.</t>
  </si>
  <si>
    <t>8053300575589</t>
  </si>
  <si>
    <t>WD710COC</t>
  </si>
  <si>
    <t>Diffuseur d’essences en verre avec décor extérieur. 230 ml. Décor COCCINELLE.</t>
  </si>
  <si>
    <t>8053300575572</t>
  </si>
  <si>
    <t>WD710CUO</t>
  </si>
  <si>
    <t>Diffuseur d’essences en verre avec décor extérieur. 230 ml. Décor CŒUR.</t>
  </si>
  <si>
    <t>WD710FAR</t>
  </si>
  <si>
    <t>Diffuseur d’essences en verre avec décor extérieur. 230 ml. Décor PAPILLON.</t>
  </si>
  <si>
    <t>WD710FIO</t>
  </si>
  <si>
    <t>Diffuseur d’essences en verre avec décor extérieur. 230 ml. Décor NŒUD.</t>
  </si>
  <si>
    <t>WD710GHI</t>
  </si>
  <si>
    <t>Diffuseur d’essences en verre avec décor extérieur. 230 ml. Décor GUIRLANDE.</t>
  </si>
  <si>
    <t>WD711AN</t>
  </si>
  <si>
    <t>Tabouret en céramique. Couleur ANTHRACITE.</t>
  </si>
  <si>
    <t>WD711CR</t>
  </si>
  <si>
    <t>Tabouret en céramique. Couleur CRÈME.</t>
  </si>
  <si>
    <t>WD711R</t>
  </si>
  <si>
    <t>Tabouret en céramique. Couleur ROUGE.</t>
  </si>
  <si>
    <t>WD711V</t>
  </si>
  <si>
    <t>Tabouret en céramique. Couleur VERTE.</t>
  </si>
  <si>
    <t>WD714B</t>
  </si>
  <si>
    <t>Set de 18 assiettes bicolores en stoneware. Couleur BLANC.</t>
  </si>
  <si>
    <t>WD714BL</t>
  </si>
  <si>
    <t>Set de 18 assiettes bicolores en stoneware. Couleur BLEU.</t>
  </si>
  <si>
    <t>WD714G</t>
  </si>
  <si>
    <t>Set de 18 assiettes bicolores en stoneware. Couleur GRIS.</t>
  </si>
  <si>
    <t>WD716APE</t>
  </si>
  <si>
    <t>Sucrier en verre borosilicate avec cuillère à café. Décor ABEILLE ET MARGUERITE.</t>
  </si>
  <si>
    <t>WD716CON</t>
  </si>
  <si>
    <t>Sucrier en verre borosilicate avec cuillère à café. Décor LAPIN ET CAROTTE.</t>
  </si>
  <si>
    <t>8053300576166</t>
  </si>
  <si>
    <t>WD717APE</t>
  </si>
  <si>
    <t>Set de 2 tasses à café en verre borosilicate. 130 ml. Décor ABEILLE.</t>
  </si>
  <si>
    <t>WD717COC</t>
  </si>
  <si>
    <t>Set de 2 tasses à café en verre borosilicate. 130 ml. Décor COCCINELLE.</t>
  </si>
  <si>
    <t>WD717CUO</t>
  </si>
  <si>
    <t>Set de 2 tasses à café en verre borosilicate. 130 ml. Décor CŒURS.</t>
  </si>
  <si>
    <t>WD717FAR</t>
  </si>
  <si>
    <t>Set de 2 tasses à café en verre borosilicate. 130 ml. Décor PAPILLON.</t>
  </si>
  <si>
    <t>WD717LIB</t>
  </si>
  <si>
    <t>Set de 2 tasses à café en verre borosilicate. 130 ml. Décor LIBELLULE.</t>
  </si>
  <si>
    <t>WD717LUM</t>
  </si>
  <si>
    <t>Set de 2 tasses à café en verre borosilicate. 130 ml. Décor ESCARGOT.</t>
  </si>
  <si>
    <t>8053300576180</t>
  </si>
  <si>
    <t>WD717MAR</t>
  </si>
  <si>
    <t>Set de 2 tasses à café en verre borosilicate. 130 ml. Décor MARGUERITE.</t>
  </si>
  <si>
    <t>8053300576395</t>
  </si>
  <si>
    <t>WD720CHE</t>
  </si>
  <si>
    <t>Enseigne néon avec cadre en plexiglas 23 x 13 cm. Décor CHEERS.</t>
  </si>
  <si>
    <t>8053300576425</t>
  </si>
  <si>
    <t>WD720DRE</t>
  </si>
  <si>
    <t>Enseigne néon avec cadre en plexiglas 23 x 13 cm. Décor DREAM.</t>
  </si>
  <si>
    <t>8053300576418</t>
  </si>
  <si>
    <t>WD720HAP</t>
  </si>
  <si>
    <t>Enseigne néon avec cadre en plexiglas 23 x 13 cm. Décor HAPPY.</t>
  </si>
  <si>
    <t>WD720HOM</t>
  </si>
  <si>
    <t>Enseigne néon avec cadre en plexiglas 23 x 13 cm. Décor HOME.</t>
  </si>
  <si>
    <t>8053300576401</t>
  </si>
  <si>
    <t>WD720LOV</t>
  </si>
  <si>
    <t>Enseigne néon avec cadre en plexiglas 23 x 13 cm. Décor LOVE.</t>
  </si>
  <si>
    <t>WD720REL</t>
  </si>
  <si>
    <t>Enseigne néon avec cadre en plexiglas 23 x 13 cm. Décor RELAX.</t>
  </si>
  <si>
    <t>WD720SPR</t>
  </si>
  <si>
    <t>Enseigne néon avec cadre en plexiglas 23 x 13 cm. Décor SPRITZ.</t>
  </si>
  <si>
    <t>WD721ALL</t>
  </si>
  <si>
    <t>Set de table double-face en PVC. Décor ALLIGATOR.</t>
  </si>
  <si>
    <t>WD721ARA</t>
  </si>
  <si>
    <t>Set de table double-face en PVC. Décor HOMARD.</t>
  </si>
  <si>
    <t>WD721DEL</t>
  </si>
  <si>
    <t>Set de table double-face en PVC. Décor DAUPHIN.</t>
  </si>
  <si>
    <t>WD721POL</t>
  </si>
  <si>
    <t>Set de table double-face en PVC. Décor POULPE.</t>
  </si>
  <si>
    <t>WD721RAN</t>
  </si>
  <si>
    <t>Set de table double-face en PVC. Décor GRENOUILLE.</t>
  </si>
  <si>
    <t>WD721TAR</t>
  </si>
  <si>
    <t>Set de table double-face en PVC. Décor TORTUE.</t>
  </si>
  <si>
    <t>WD722A</t>
  </si>
  <si>
    <t>Set de 2 verres à cocktail. 450 ml. Couleurs BLANC ET VERT, VIOLET ET ROSE.</t>
  </si>
  <si>
    <t>WD722B</t>
  </si>
  <si>
    <t>Set de 2 verres à cocktail. 450 ml. Couleurs JAUNE ET PÉTROLE, ROSE ET BLEU CLAIR.</t>
  </si>
  <si>
    <t>WD722C</t>
  </si>
  <si>
    <t>Set de 2 verres à cocktail. 450 ml. Couleurs BLEU CLAIR ET JAUNE, ORANGE ET BLEU.</t>
  </si>
  <si>
    <t>WD722D</t>
  </si>
  <si>
    <t>Set de 2 verres à cocktail. 450 ml. Couleurs BLEU CLAIR ET ROSE.</t>
  </si>
  <si>
    <t>WD722E</t>
  </si>
  <si>
    <t>Set de 2 verres à cocktail. 450 ml. Couleurs ORANGE ET BLEU CLAIR, VIOLET ET JAUNE.</t>
  </si>
  <si>
    <t>WD722F</t>
  </si>
  <si>
    <t>Set de 2 verres à cocktail. 450 ml. Couleurs JAUNE ET ROSE, VERT ET ORANGE.</t>
  </si>
  <si>
    <t>8053300576463</t>
  </si>
  <si>
    <t>WD725AN</t>
  </si>
  <si>
    <t>Support spirale anti-moustiques de table/sol avec tige modulable. Couleur ANTHRACITE.</t>
  </si>
  <si>
    <t>8053300576487</t>
  </si>
  <si>
    <t>WD725AR</t>
  </si>
  <si>
    <t>Support spirale anti-moustiques de table/sol avec tige modulable. Couleur ORANGE.</t>
  </si>
  <si>
    <t>8055035680088</t>
  </si>
  <si>
    <t>WD725AZ</t>
  </si>
  <si>
    <t>Support spirale anti-moustiques de table/sol avec tige modulable. Couleur BLEUE CLAIRE.</t>
  </si>
  <si>
    <t>8053300576500</t>
  </si>
  <si>
    <t>WD725BL</t>
  </si>
  <si>
    <t>Support spirale anti-moustiques de table/sol avec tige modulable. Couleur BLEUE.</t>
  </si>
  <si>
    <t>8053300576456</t>
  </si>
  <si>
    <t>WD725CR</t>
  </si>
  <si>
    <t>Support spirale anti-moustiques de table/sol avec tige modulable. Couleur CRÈME.</t>
  </si>
  <si>
    <t>8055035680095</t>
  </si>
  <si>
    <t>WD725RO</t>
  </si>
  <si>
    <t>Support spirale anti-moustiques de table/sol avec tige modulable. Couleur ROSE.</t>
  </si>
  <si>
    <t>8053300576470</t>
  </si>
  <si>
    <t>WD725SEN</t>
  </si>
  <si>
    <t>Support spirale anti-moustiques de table/sol avec tige modulable. Couleur MOUTARDE.</t>
  </si>
  <si>
    <t>8053300576494</t>
  </si>
  <si>
    <t>WD725V</t>
  </si>
  <si>
    <t>Support spirale anti-moustiques de table/sol avec tige modulable. Couleur VERTE.</t>
  </si>
  <si>
    <t>WD726AR</t>
  </si>
  <si>
    <t>Set pochette isotherme et serviette. Couleur ORANGE.</t>
  </si>
  <si>
    <t>WD726BL</t>
  </si>
  <si>
    <t>Set pochette isotherme et serviette. Couleur BLEU.</t>
  </si>
  <si>
    <t>WD726GI</t>
  </si>
  <si>
    <t>Set pochette isotherme et serviette. Couleur JAUNE.</t>
  </si>
  <si>
    <t>8053300579068</t>
  </si>
  <si>
    <t>WD726OL</t>
  </si>
  <si>
    <t>Set pochette isotherme et serviette. Couleur OLIVE.</t>
  </si>
  <si>
    <t>8053300579051</t>
  </si>
  <si>
    <t>WD726R</t>
  </si>
  <si>
    <t>Set pochette isotherme et serviette. Couleur ROUGE.</t>
  </si>
  <si>
    <t>8053300579044</t>
  </si>
  <si>
    <t>WD726RO</t>
  </si>
  <si>
    <t>Set pochette isotherme et serviette. Couleur ROSE.</t>
  </si>
  <si>
    <t>WD726V</t>
  </si>
  <si>
    <t>Set pochette isotherme et serviette. Couleur VERTE.</t>
  </si>
  <si>
    <t>WD727BL</t>
  </si>
  <si>
    <t>Sac isotherme Tote à rayures. 18 L. Couleur BLEU.</t>
  </si>
  <si>
    <t>WD727GI</t>
  </si>
  <si>
    <t>Sac isotherme Tote à rayures. 18 L. Couleur MULTICOLORE.</t>
  </si>
  <si>
    <t>WD728BL</t>
  </si>
  <si>
    <t>Sac à dos isotherme à rayures. 16 L. Couleur BLEU.</t>
  </si>
  <si>
    <t>WD728GI</t>
  </si>
  <si>
    <t>Sac à dos isotherme à rayures. 16 L. Couleur MULTICOLORE.</t>
  </si>
  <si>
    <t>WD729BL</t>
  </si>
  <si>
    <t>Sac isotherme à rayures avec poche pour bouteilles. 25 L. Couleur BLEU.</t>
  </si>
  <si>
    <t>WD729GI</t>
  </si>
  <si>
    <t>Sac isotherme à rayures avec poche pour bouteilles. 25 L. Couleur MULTICOLORE.</t>
  </si>
  <si>
    <t>WD730</t>
  </si>
  <si>
    <t>Sac isotherme de pique-nique en osier. Couleur BLANCHE.</t>
  </si>
  <si>
    <t>WD731</t>
  </si>
  <si>
    <t>Panier de pique-nique en osier pour 2 personnes. Couleur BLANC.</t>
  </si>
  <si>
    <t>WD732</t>
  </si>
  <si>
    <t>Panier de pique-nique en osier pour 2 personnes. Couleur MIEL.</t>
  </si>
  <si>
    <t>WD733</t>
  </si>
  <si>
    <t>Panier de pique-nique en osier pour 4 personnes. Couleur BLANC.</t>
  </si>
  <si>
    <t>WD734</t>
  </si>
  <si>
    <t>Panier de pique-nique en osier pour 4 personnes. Couleur MIEL.</t>
  </si>
  <si>
    <t>WD736AR</t>
  </si>
  <si>
    <t>Plateau surélevé en verre. Ø 18 cm. Couleur ORANGE ET VERT.</t>
  </si>
  <si>
    <t>WD737ARG</t>
  </si>
  <si>
    <t>Plateau surélevé en verre. Ø 21 cm. Couleur ARGENT ET ROUGE.</t>
  </si>
  <si>
    <t>WD737BO</t>
  </si>
  <si>
    <t>Plateau surélevé en verre. Ø 21 cm. Couleur BORDEAUX ET NAVY.</t>
  </si>
  <si>
    <t>WD737PER</t>
  </si>
  <si>
    <t>Plateau surélevé en verre. Ø 21 cm. Couleur PERLE ET OR.</t>
  </si>
  <si>
    <t>WD738LI</t>
  </si>
  <si>
    <t>Plateau surélevé en verre. Ø 28 cm. Couleur LILAS ET TURQUOISE.</t>
  </si>
  <si>
    <t>WD738ORO</t>
  </si>
  <si>
    <t>Plateau surélevé en verre. Ø 28 cm. Couleur OR ET PERLE.</t>
  </si>
  <si>
    <t>WD738R</t>
  </si>
  <si>
    <t>Plateau surélevé en verre. Ø 28 cm. Couleur ROUGE ET ARGENT.</t>
  </si>
  <si>
    <t>8053300576517</t>
  </si>
  <si>
    <t>WD739AR</t>
  </si>
  <si>
    <t>Saladier en verre. Ø 25 cm. Couleur ORANGE ET NAVY.</t>
  </si>
  <si>
    <t>WD739BO</t>
  </si>
  <si>
    <t>Saladier en verre. Ø 25 cm. Couleur BORDEAUX ET TURQUOISE.</t>
  </si>
  <si>
    <t>WD739LI</t>
  </si>
  <si>
    <t>Saladier en verre. Ø 25 cm. Couleur LILAS ET VERT.</t>
  </si>
  <si>
    <t>8053300576548</t>
  </si>
  <si>
    <t>WD740BO</t>
  </si>
  <si>
    <t>Set de 2 coupelles en verre. Ø 13 cm. Couleur BORDEAUX ET NAVY.</t>
  </si>
  <si>
    <t>8053300576531</t>
  </si>
  <si>
    <t>WD740T</t>
  </si>
  <si>
    <t>Set de 2 coupelles en verre. Ø 13 cm. Couleur TURQUOISE ET LILAS.</t>
  </si>
  <si>
    <t>8053300576524</t>
  </si>
  <si>
    <t>WD740V</t>
  </si>
  <si>
    <t>Set de 2 coupelles en verre. Ø 13 cm. Couleur VERT ET ORANGE.</t>
  </si>
  <si>
    <t>8053300576562</t>
  </si>
  <si>
    <t>WD741AR</t>
  </si>
  <si>
    <t>Set de 2 bols en verre. Ø 16 cm. Couleur ORANGE ET NAVY.</t>
  </si>
  <si>
    <t>8053300576555</t>
  </si>
  <si>
    <t>WD741BO</t>
  </si>
  <si>
    <t>Set de 2 bols en verre. Ø 16 cm. Couleur BORDEAUX ET TURQUOISE.</t>
  </si>
  <si>
    <t>8053300576579</t>
  </si>
  <si>
    <t>WD741LI</t>
  </si>
  <si>
    <t>Set de 2 bols en verre. Ø 16 cm. Couleur LILAS ET VERT.</t>
  </si>
  <si>
    <t>8053300576753</t>
  </si>
  <si>
    <t>WD742AR</t>
  </si>
  <si>
    <t>Set de 2 assiettes en verre. Ø 18 cm. Couleur ORANGE ET VERT.</t>
  </si>
  <si>
    <t>8055035682754</t>
  </si>
  <si>
    <t>WD742ARG</t>
  </si>
  <si>
    <t>Set de 2 assiettes en verre. Ø 18 cm. Couleur ARGENT ET ROUGE.</t>
  </si>
  <si>
    <t>8053300576685</t>
  </si>
  <si>
    <t>WD742BO</t>
  </si>
  <si>
    <t>Set de 2 assiettes en verre. Ø 18 cm. Couleur BORDEAUX ET NAVY.</t>
  </si>
  <si>
    <t>8053300576678</t>
  </si>
  <si>
    <t>WD742LI</t>
  </si>
  <si>
    <t>Set de 2 assiettes en verre. Ø 18 cm. Couleur LILAS ET TURQUOISE.</t>
  </si>
  <si>
    <t>WD742ORO</t>
  </si>
  <si>
    <t>Set de 2 assiettes en verre. Ø 18 cm. Couleur OR ET PERLE.</t>
  </si>
  <si>
    <t>8053300576708</t>
  </si>
  <si>
    <t>WD743AR</t>
  </si>
  <si>
    <t>Set de 2 assiettes en verre. Ø 21 cm. Couleur ORANGE ET NAVY.</t>
  </si>
  <si>
    <t>8053300576715</t>
  </si>
  <si>
    <t>WD743LI</t>
  </si>
  <si>
    <t>Set de 2 assiettes en verre. Ø 21 cm. Couleur LILAS ET VERT.</t>
  </si>
  <si>
    <t>8053300576692</t>
  </si>
  <si>
    <t>WD743T</t>
  </si>
  <si>
    <t>Set de 2 assiettes en verre. Ø 21 cm. Couleur TURQUOISE ET BORDEAUX.</t>
  </si>
  <si>
    <t>8053300576739</t>
  </si>
  <si>
    <t>WD744AR</t>
  </si>
  <si>
    <t>Assiette en verre. Ø 28 cm. Couleur ORANGE ET NAVY.</t>
  </si>
  <si>
    <t>8053300576722</t>
  </si>
  <si>
    <t>WD744BO</t>
  </si>
  <si>
    <t>Assiette en verre. Ø 28 cm. Couleur BORDEAUX ET TURQUOISE.</t>
  </si>
  <si>
    <t>8053300576746</t>
  </si>
  <si>
    <t>WD744LI</t>
  </si>
  <si>
    <t>Assiette en verre. Ø 28 cm. Couleur LILAS ET VERT.</t>
  </si>
  <si>
    <t>WD749ARG</t>
  </si>
  <si>
    <t>Assiette à panettone en verre. Ø 32 cm. Couleur ARGENT ET ROUGE.</t>
  </si>
  <si>
    <t>WD749ORO</t>
  </si>
  <si>
    <t>Assiette à panettone en verre. Ø 32 cm. Couleur OR ET PERLE.</t>
  </si>
  <si>
    <t>WD749PER</t>
  </si>
  <si>
    <t>Assiette à panettone en verre. Ø 32 cm. Couleur PERLE ET OR.</t>
  </si>
  <si>
    <t>WD749R</t>
  </si>
  <si>
    <t>Assiette à panettone en verre. Ø 32 cm. Couleur ROUGE ET ARGENT.</t>
  </si>
  <si>
    <t>WD751R</t>
  </si>
  <si>
    <t>Bougeoir en verre 22 cm, forme de Noël. Couleur ROUGE.</t>
  </si>
  <si>
    <t>WD751TR</t>
  </si>
  <si>
    <t>Bougeoir en verre 22 cm, forme de Noël. Couleur TRANSPARENTE.</t>
  </si>
  <si>
    <t>WD751V</t>
  </si>
  <si>
    <t>Bougeoir en verre 22 cm, forme de Noël. Couleur VERTE.</t>
  </si>
  <si>
    <t>WD752G</t>
  </si>
  <si>
    <t>Vase en verre coloré ⌀13 x H18 cm. Couleur GRIS ET BLEU.</t>
  </si>
  <si>
    <t>WD753V</t>
  </si>
  <si>
    <t>Vase en verre coloré ⌀10 x H14 cm. Couleur VERT ET ROSE.</t>
  </si>
  <si>
    <t>WD754AM</t>
  </si>
  <si>
    <t>Vase en verre coloré ⌀7,5 x H10,5 cm. Couleur AMBRE ET GRIS.</t>
  </si>
  <si>
    <t>WD755ARA</t>
  </si>
  <si>
    <t>Dessous-de-plat en céramique Ø 18 cm. Décor HOMARD.</t>
  </si>
  <si>
    <t>WD755CAN</t>
  </si>
  <si>
    <t>Dessous-de-plat en céramique Ø 18 cm. Décor CHIEN.</t>
  </si>
  <si>
    <t>WD755CON</t>
  </si>
  <si>
    <t>Dessous-de-plat en céramique Ø 18 cm. Décor LAPIN.</t>
  </si>
  <si>
    <t>WD755FAR</t>
  </si>
  <si>
    <t>Dessous-de-plat en céramique Ø 18 cm. Décor PAPILLON.</t>
  </si>
  <si>
    <t>WD755FEN</t>
  </si>
  <si>
    <t>Dessous-de-plat en céramique Ø 18 cm. Décor FLAMANT ROSE.</t>
  </si>
  <si>
    <t>WD755GEL</t>
  </si>
  <si>
    <t>Dessous-de-plat en céramique Ø 18 cm. Décor TORTUE.</t>
  </si>
  <si>
    <t>WD755OLI</t>
  </si>
  <si>
    <t>Dessous-de-plat en céramique Ø 18 cm. Décor OLIVE.</t>
  </si>
  <si>
    <t>WD755PAG</t>
  </si>
  <si>
    <t>Dessous-de-plat en céramique Ø 18 cm. Décor BERNARD-L’HERMITE.</t>
  </si>
  <si>
    <t>WD755PAP</t>
  </si>
  <si>
    <t>Dessous-de-plat en céramique Ø 18 cm. Décor CANETON.</t>
  </si>
  <si>
    <t>WD755POL</t>
  </si>
  <si>
    <t>Dessous-de-plat en céramique Ø 18 cm. Décor POULPE.</t>
  </si>
  <si>
    <t>WD755ROS</t>
  </si>
  <si>
    <t>WD755TAR</t>
  </si>
  <si>
    <t>WD757CAS</t>
  </si>
  <si>
    <t>Assiette à pizza Ø 30,5 cm. Décor CASQUE.</t>
  </si>
  <si>
    <t>WD757FAR</t>
  </si>
  <si>
    <t>Assiette à pizza Ø 30,5 cm. Décor PAPILLON.</t>
  </si>
  <si>
    <t>WD757OLI</t>
  </si>
  <si>
    <t>Assiette à pizza Ø 30,5 cm. Décor OLIVE.</t>
  </si>
  <si>
    <t>WD757PAL</t>
  </si>
  <si>
    <t>Assiette à pizza Ø 30,5 cm. Décor PALETTE.</t>
  </si>
  <si>
    <t>WD757POL</t>
  </si>
  <si>
    <t>Assiette à pizza Ø 30,5 cm. Décor POULPE.</t>
  </si>
  <si>
    <t>WD757RAC</t>
  </si>
  <si>
    <t>Assiette à pizza Ø 30,5 cm. Décor RAQUETTE.</t>
  </si>
  <si>
    <t>8053300579259</t>
  </si>
  <si>
    <t>WD758CON</t>
  </si>
  <si>
    <t>Plateau vide-poches carré 20 x 20 cm. Décor LAPIN.</t>
  </si>
  <si>
    <t>WD758COR</t>
  </si>
  <si>
    <t>Plateau vide-poches carré 20 x 20 cm. Décor CORNES CANNES DE NOËL.</t>
  </si>
  <si>
    <t>WD758GAT</t>
  </si>
  <si>
    <t>Plateau vide-poches carré 20 x 20 cm. Décor CHAT DE NOËL.</t>
  </si>
  <si>
    <t>WD758LEV</t>
  </si>
  <si>
    <t>Plateau vide-poches carré 20 x 20 cm. Décor LÉVRIER DE NOËL.</t>
  </si>
  <si>
    <t>WD758MAC</t>
  </si>
  <si>
    <t>Plateau vide-poches carré 20 x 20 cm. Décor MACARON.</t>
  </si>
  <si>
    <t>WD758PAN</t>
  </si>
  <si>
    <t>Plateau vide-poches carré 20 x 20 cm. Décor PANETTONE.</t>
  </si>
  <si>
    <t>WD758UOV</t>
  </si>
  <si>
    <t>Plateau vide-poches carré 20 x 20 cm. Décor ŒUF.</t>
  </si>
  <si>
    <t>WD759AVI</t>
  </si>
  <si>
    <t>Horloge coucou. Couleur BLEU AVIO.</t>
  </si>
  <si>
    <t>WD759B</t>
  </si>
  <si>
    <t>Horloge coucou. Couleur BLANC.</t>
  </si>
  <si>
    <t>WD759BO</t>
  </si>
  <si>
    <t>Horloge coucou. Couleur BORDEAUX.</t>
  </si>
  <si>
    <t>WD759G</t>
  </si>
  <si>
    <t>Horloge coucou. Couleur GRIS.</t>
  </si>
  <si>
    <t>WD759N</t>
  </si>
  <si>
    <t>Horloge coucou. Couleur NOIR.</t>
  </si>
  <si>
    <t>WD759R</t>
  </si>
  <si>
    <t>Horloge coucou. Couleur ROUGE.</t>
  </si>
  <si>
    <t>WD759TOR</t>
  </si>
  <si>
    <t>Horloge coucou. Couleur TAUPE.</t>
  </si>
  <si>
    <t>WD759V</t>
  </si>
  <si>
    <t>Horloge coucou. Couleur VERTE.</t>
  </si>
  <si>
    <t>WD760ARA</t>
  </si>
  <si>
    <t>Miroir décoratif avec lumières LED. Ø 30 cm. Décor ONDES CIRCULAIRES.</t>
  </si>
  <si>
    <t>WD760CUO</t>
  </si>
  <si>
    <t>Miroir décoratif avec lumières LED. 38 x 31 cm. Décor CŒURS.</t>
  </si>
  <si>
    <t>WD760NUV</t>
  </si>
  <si>
    <t>Miroir décoratif avec lumières LED. 40 x 24 cm. Décor NUAGE.</t>
  </si>
  <si>
    <t>WD760ROS</t>
  </si>
  <si>
    <t>Miroir décoratif avec lumières LED. 20 x 33 cm. Décor ONDES VERTICALES.</t>
  </si>
  <si>
    <t>WD761AR</t>
  </si>
  <si>
    <t>Verre à cocktail effet diamant. 490 ml. Couleur VERT ET ORANGE.</t>
  </si>
  <si>
    <t>WD761AZ</t>
  </si>
  <si>
    <t>Verre à cocktail effet diamant. 490 ml. Couleur PÊCHE ET BLEU CLAIR.</t>
  </si>
  <si>
    <t>WD761G</t>
  </si>
  <si>
    <t>Verre à cocktail effet diamant. 490 ml. Couleur VIOLET ET GRIS.</t>
  </si>
  <si>
    <t>WD761PE</t>
  </si>
  <si>
    <t>Verre à cocktail effet diamant. 490 ml. Couleur BLEU CLAIR ET PÊCHE.</t>
  </si>
  <si>
    <t>WD761R</t>
  </si>
  <si>
    <t>Verre à cocktail effet diamant. 490 ml. Couleur BLEU CLAIR ET ROUGE.</t>
  </si>
  <si>
    <t>WD761VI</t>
  </si>
  <si>
    <t>Verre à cocktail effet diamant. 490 ml. Couleur GRIS ET VIOLET.</t>
  </si>
  <si>
    <t>WD763A</t>
  </si>
  <si>
    <t>Porte-bougie effet diamant. 6,4x14,5 cm.</t>
  </si>
  <si>
    <t>WD764A</t>
  </si>
  <si>
    <t>Porte-bougie effet diamant. 6,4x11 cm.</t>
  </si>
  <si>
    <t>WD765A</t>
  </si>
  <si>
    <t>Porte-bougie effet diamant. 6,4x7 cm.</t>
  </si>
  <si>
    <t>WD766BL</t>
  </si>
  <si>
    <t>Théière en verre borosilicate avec anse annulaire colorée. 1,2 L. Couleur BLEU ET GRIS.</t>
  </si>
  <si>
    <t>WD766RO</t>
  </si>
  <si>
    <t>Théière en verre borosilicate avec anse annulaire colorée. 1,2 L. Couleur ROSE ET BLEU.</t>
  </si>
  <si>
    <t>WD767AR</t>
  </si>
  <si>
    <t>Tabouret en céramique. Couleur ORANGE.</t>
  </si>
  <si>
    <t>WD767B</t>
  </si>
  <si>
    <t>Tabouret en céramique. Couleur BLANC.</t>
  </si>
  <si>
    <t>WD767BL</t>
  </si>
  <si>
    <t>Tabouret en céramique. Couleur BLEU.</t>
  </si>
  <si>
    <t>WD767N</t>
  </si>
  <si>
    <t>Tabouret en céramique. Couleur NOIR.</t>
  </si>
  <si>
    <t>WD768B</t>
  </si>
  <si>
    <t>Rafraîchisseur de bouteille en fausse fourrure. Couleur BLANCHE.</t>
  </si>
  <si>
    <t>WD768BE</t>
  </si>
  <si>
    <t>Rafraîchisseur de bouteille en fausse fourrure. Couleur BEIGE.</t>
  </si>
  <si>
    <t>WD768N</t>
  </si>
  <si>
    <t>Rafraîchisseur de bouteille en fausse fourrure. Couleur NOIRE.</t>
  </si>
  <si>
    <t>WD768R</t>
  </si>
  <si>
    <t>Rafraîchisseur de bouteille en fausse fourrure. Couleur ROUGE.</t>
  </si>
  <si>
    <t>WD769B</t>
  </si>
  <si>
    <t>Cheminée de table. Couleur BLANCHE.</t>
  </si>
  <si>
    <t>WD769CA</t>
  </si>
  <si>
    <t>Cheminée de table. Couleur CAFÉ.</t>
  </si>
  <si>
    <t>WD769N</t>
  </si>
  <si>
    <t>Cheminée de table. Couleur NOIRE.</t>
  </si>
  <si>
    <t>WD769PET</t>
  </si>
  <si>
    <t>Cheminée de table. Couleur PÉTROLE.</t>
  </si>
  <si>
    <t>WD771AR</t>
  </si>
  <si>
    <t>Théière en fonte. 1 L. Couleur ORANGE.</t>
  </si>
  <si>
    <t>WD771AZ</t>
  </si>
  <si>
    <t>Théière en fonte. 1 L. Couleur BLEU CLAIR.</t>
  </si>
  <si>
    <t>WD771C</t>
  </si>
  <si>
    <t>Théière en fonte. 1 L. Couleur ROSE POUDRÉ.</t>
  </si>
  <si>
    <t>WD771N</t>
  </si>
  <si>
    <t>Théière en fonte. 1 L. Couleur NOIR.</t>
  </si>
  <si>
    <t>WD772AR</t>
  </si>
  <si>
    <t>Cafetière à piston en fonte. 850 ml. Couleur ORANGE.</t>
  </si>
  <si>
    <t>WD772AZ</t>
  </si>
  <si>
    <t>Cafetière à piston en fonte. 850 ml. Couleur BLEU CLAIR.</t>
  </si>
  <si>
    <t>WD772C</t>
  </si>
  <si>
    <t>Cafetière à piston en fonte. 850 ml. Couleur ROSE POUDRÉ.</t>
  </si>
  <si>
    <t>WD772N</t>
  </si>
  <si>
    <t>Cafetière à piston en fonte. 850 ml. Couleur NOIR.</t>
  </si>
  <si>
    <t>WD773AR</t>
  </si>
  <si>
    <t>Set de 2 petites tasses en fonte. 100 ml. Couleur ORANGE.</t>
  </si>
  <si>
    <t>WD773AZ</t>
  </si>
  <si>
    <t>Set de 2 petites tasses en fonte. 100 ml. Couleur BLEU CLAIR.</t>
  </si>
  <si>
    <t>WD773C</t>
  </si>
  <si>
    <t>Set de 2 petites tasses en fonte. 100 ml. Couleur ROSE POUDRÉ.</t>
  </si>
  <si>
    <t>WD773N</t>
  </si>
  <si>
    <t>Set de 2 petites tasses en fonte. 100 ml. Couleur NOIR.</t>
  </si>
  <si>
    <t>WD775BAB</t>
  </si>
  <si>
    <t>Carafe en verre borosilicate. 1,5 L. Figurine PÈRE NOËL.</t>
  </si>
  <si>
    <t>8053300579099</t>
  </si>
  <si>
    <t>WD775CAN</t>
  </si>
  <si>
    <t>Carafe en verre borosilicate. 1,5 L. Figurine CHIEN.</t>
  </si>
  <si>
    <t>8053300579075</t>
  </si>
  <si>
    <t>WD775DEL</t>
  </si>
  <si>
    <t>Carafe en verre borosilicate. 1,5 L. Figurine DAUPHIN.</t>
  </si>
  <si>
    <t>8053300579105</t>
  </si>
  <si>
    <t>WD775GAT</t>
  </si>
  <si>
    <t>Carafe en verre borosilicate. 1,5 L. Figurine CHAT.</t>
  </si>
  <si>
    <t>WD775KOA</t>
  </si>
  <si>
    <t>Carafe en verre borosilicate. 1,5 L. Figurine KOALA.</t>
  </si>
  <si>
    <t>8053300579082</t>
  </si>
  <si>
    <t>WD775POL</t>
  </si>
  <si>
    <t>Carafe en verre borosilicate. 1,5 L. Figurine POULPE.</t>
  </si>
  <si>
    <t>WD775REN</t>
  </si>
  <si>
    <t>Carafe en verre borosilicate. 1,5 L. Figurine RENNE.</t>
  </si>
  <si>
    <t>8053300579112</t>
  </si>
  <si>
    <t>WD776</t>
  </si>
  <si>
    <t>Pot à miel avec décors en verre. 500 ml.</t>
  </si>
  <si>
    <t>8053300579129</t>
  </si>
  <si>
    <t>WD777CAR</t>
  </si>
  <si>
    <t>Pot à bonbons. 600 ml.</t>
  </si>
  <si>
    <t>8053300579136</t>
  </si>
  <si>
    <t>WD778BIS</t>
  </si>
  <si>
    <t>Pot à biscuits. 1,4 L.</t>
  </si>
  <si>
    <t>8053300579143</t>
  </si>
  <si>
    <t>WD779CAF</t>
  </si>
  <si>
    <t>Pot à café. 1,2 L.</t>
  </si>
  <si>
    <t>WD780BL</t>
  </si>
  <si>
    <t>Set de 2 flûtes à champagne en verre. 280 ml. Couleur BLANC ET BLEU.</t>
  </si>
  <si>
    <t>WD780V</t>
  </si>
  <si>
    <t>Set de 2 flûtes à champagne en verre. 280 ml. Couleur BLANC ET VERT.</t>
  </si>
  <si>
    <t>WD781BL</t>
  </si>
  <si>
    <t>Set de 2 verres à vin en verre. 380 ml. Couleur BLANC ET BLEU.</t>
  </si>
  <si>
    <t>WD781V</t>
  </si>
  <si>
    <t>Set de 2 verres à vin en verre. 380 ml. Couleur BLANC ET VERT.</t>
  </si>
  <si>
    <t>8053300579198</t>
  </si>
  <si>
    <t>WD782B</t>
  </si>
  <si>
    <t>Set de 2 gobelets en verre. 360 ml. Couleur BLANC.</t>
  </si>
  <si>
    <t>WD782BL</t>
  </si>
  <si>
    <t>Set de 2 gobelets en verre. 360 ml. Couleur BLEU.</t>
  </si>
  <si>
    <t>WD782V</t>
  </si>
  <si>
    <t>Set de 2 gobelets en verre. 360 ml. Couleur VERT.</t>
  </si>
  <si>
    <t>WD783BL</t>
  </si>
  <si>
    <t>Carafe en verre. 1,5 L. Couleur BLEU.</t>
  </si>
  <si>
    <t>WD783V</t>
  </si>
  <si>
    <t>Carafe en verre. 1,5 L. Couleur VERT.</t>
  </si>
  <si>
    <t>8053300579341</t>
  </si>
  <si>
    <t>WD784CON</t>
  </si>
  <si>
    <t>Set de table en PVC double-face. Décor LAPIN.</t>
  </si>
  <si>
    <t>8053300579327</t>
  </si>
  <si>
    <t>WD784FAR</t>
  </si>
  <si>
    <t>Set de table en PVC double-face. Décor PAPILLON.</t>
  </si>
  <si>
    <t>8053300579303</t>
  </si>
  <si>
    <t>WD784FEN</t>
  </si>
  <si>
    <t>Set de table en PVC double-face. Décor FLAMANT ROSE.</t>
  </si>
  <si>
    <t>WD784OLI</t>
  </si>
  <si>
    <t>Set de table en PVC double-face. Décor OLIVE.</t>
  </si>
  <si>
    <t>8053300579334</t>
  </si>
  <si>
    <t>WD784PAG</t>
  </si>
  <si>
    <t>Set de table en PVC double-face. Décor BERNARD-L’HERMITE.</t>
  </si>
  <si>
    <t>8053300579310</t>
  </si>
  <si>
    <t>WD784TAR</t>
  </si>
  <si>
    <t>Set de table en PVC double-face. Décor TORTUE.</t>
  </si>
  <si>
    <t>WD785CES</t>
  </si>
  <si>
    <t>Enseigne néon avec cadre en plexiglas 18 x 18 cm. Décor C’EST LA VIE.</t>
  </si>
  <si>
    <t>WD785DRA</t>
  </si>
  <si>
    <t>Enseigne néon avec cadre en plexiglas 18 x 18 cm. Décor DRAMA QUEEN.</t>
  </si>
  <si>
    <t>WD785GIN</t>
  </si>
  <si>
    <t>Enseigne néon avec cadre en plexiglas 18 x 18 cm. Décor GIN TONIC.</t>
  </si>
  <si>
    <t>WD786PEA</t>
  </si>
  <si>
    <t>Enseigne néon avec cadre en plexiglas 30 x 15 cm. Décor PEACE.</t>
  </si>
  <si>
    <t>WD786PRO</t>
  </si>
  <si>
    <t>Enseigne néon avec cadre en plexiglas 30 x 15 cm. Décor PROSECCO.</t>
  </si>
  <si>
    <t>WD786YOU</t>
  </si>
  <si>
    <t>Enseigne néon avec cadre en plexiglas 30 x 15 cm. Décor YOU&amp;ME.</t>
  </si>
  <si>
    <t>WD789</t>
  </si>
  <si>
    <t>Set de 6 tasses à café avec soucoupe assortie. Décors mixtes.</t>
  </si>
  <si>
    <t>WD790GI</t>
  </si>
  <si>
    <t>Mug petit-déjeuner en grès coloré. 400 ml. Couleur BLEU ET ORANGE.</t>
  </si>
  <si>
    <t>WD790N</t>
  </si>
  <si>
    <t>Mug petit-déjeuner en grès coloré. 400 ml. Couleur NOIR.</t>
  </si>
  <si>
    <t>WD790RO</t>
  </si>
  <si>
    <t>Mug petit-déjeuner en grès coloré. 400 ml. Couleur ROSE.</t>
  </si>
  <si>
    <t>WD790V</t>
  </si>
  <si>
    <t>Mug petit-déjeuner en grès coloré. 400 ml. Couleur VERT.</t>
  </si>
  <si>
    <t>WD791AR</t>
  </si>
  <si>
    <t>Mug en grès coloré. 400 ml. Couleur ORANGE.</t>
  </si>
  <si>
    <t>WD791GI</t>
  </si>
  <si>
    <t>Mug en grès coloré. 400 ml. Couleur JAUNE.</t>
  </si>
  <si>
    <t>WD791RO</t>
  </si>
  <si>
    <t>Mug en grès coloré. 400 ml. Couleur ROSE ET BLEU.</t>
  </si>
  <si>
    <t>WD791V</t>
  </si>
  <si>
    <t>Mug en grès coloré. 400 ml. Couleur VERT ET ROSE.</t>
  </si>
  <si>
    <t>WD792AR</t>
  </si>
  <si>
    <t>Carafe en grès coloré. 1,3 L. Couleur ORANGE.</t>
  </si>
  <si>
    <t>WD792AZ</t>
  </si>
  <si>
    <t>Carafe en grès coloré. 1,3 L. Couleur BLEU CLAIR.</t>
  </si>
  <si>
    <t>WD792GI</t>
  </si>
  <si>
    <t>Carafe en grès coloré. 1,3 L. Couleur JAUNE.</t>
  </si>
  <si>
    <t>WD792V</t>
  </si>
  <si>
    <t>Carafe en grès coloré. 1,3 L. Couleur VERT ET ROSE.</t>
  </si>
  <si>
    <t>WD793</t>
  </si>
  <si>
    <t>Set de 4 verres à café en grès colorés. 200 ml.</t>
  </si>
  <si>
    <t>8053300579679</t>
  </si>
  <si>
    <t>WD795CUO</t>
  </si>
  <si>
    <t>Porte-téléphone tricoté. Décor CŒURS.</t>
  </si>
  <si>
    <t>WD795FAS</t>
  </si>
  <si>
    <t>Porte-téléphone tricoté. Décor RAYURES COLORÉES.</t>
  </si>
  <si>
    <t>8053300579662</t>
  </si>
  <si>
    <t>WD795FIO</t>
  </si>
  <si>
    <t>Porte-téléphone tricoté. Décor FLORAL.</t>
  </si>
  <si>
    <t>WD795GEO</t>
  </si>
  <si>
    <t>Porte-téléphone tricoté. Décor GÉOMÉTRIQUE.</t>
  </si>
  <si>
    <t>WD795LEO</t>
  </si>
  <si>
    <t>Porte-téléphone tricoté. Décor LÉOPARD.</t>
  </si>
  <si>
    <t>8053300579655</t>
  </si>
  <si>
    <t>WD795NUV</t>
  </si>
  <si>
    <t>Porte-téléphone tricoté. Décor NUAGE.</t>
  </si>
  <si>
    <t>8053300579709</t>
  </si>
  <si>
    <t>WD795OBL</t>
  </si>
  <si>
    <t>Porte-téléphone tricoté. Décor RAYURES OBLIQUES.</t>
  </si>
  <si>
    <t>WD795OND</t>
  </si>
  <si>
    <t>Porte-téléphone tricoté. Décor VAGUES COLORÉES.</t>
  </si>
  <si>
    <t>8053300579693</t>
  </si>
  <si>
    <t>WD795ORI</t>
  </si>
  <si>
    <t>Porte-téléphone tricoté. Décor RAYURES HORIZONTALES.</t>
  </si>
  <si>
    <t>WD795PIE</t>
  </si>
  <si>
    <t>Porte-téléphone tricoté. Décor PIED-DE-POULE.</t>
  </si>
  <si>
    <t>8053300579686</t>
  </si>
  <si>
    <t>WD795SCA</t>
  </si>
  <si>
    <t>Porte-téléphone tricoté. Décor CARREAUX.</t>
  </si>
  <si>
    <t>WD795ZIG</t>
  </si>
  <si>
    <t>Porte-téléphone tricoté. Décor ZIGZAG.</t>
  </si>
  <si>
    <t>WD796FAS</t>
  </si>
  <si>
    <t>Sac à nœud tricoté. Décor RAYURES COLORÉES.</t>
  </si>
  <si>
    <t>8053300579723</t>
  </si>
  <si>
    <t>WD796FIO</t>
  </si>
  <si>
    <t>Sac à nœud tricoté. Décor FLEURS.</t>
  </si>
  <si>
    <t>WD796LEO</t>
  </si>
  <si>
    <t>Sac à nœud tricoté. Décor LÉOPARD.</t>
  </si>
  <si>
    <t>8053300579716</t>
  </si>
  <si>
    <t>WD796NUV</t>
  </si>
  <si>
    <t>Sac à nœud tricoté. Décor NUAGE.</t>
  </si>
  <si>
    <t>8053300579730</t>
  </si>
  <si>
    <t>WD796OBL</t>
  </si>
  <si>
    <t>Sac à nœud tricoté. Décor RAYURES OBLIQUES.</t>
  </si>
  <si>
    <t>WD796OND</t>
  </si>
  <si>
    <t>Sac à nœud tricoté. Décor VAGUES COLORÉES.</t>
  </si>
  <si>
    <t>8053300579747</t>
  </si>
  <si>
    <t>WD796ORI</t>
  </si>
  <si>
    <t>Sac à nœud tricoté. Décor RAYURES HORIZONTALES.</t>
  </si>
  <si>
    <t>WD796ZIG</t>
  </si>
  <si>
    <t>Sac à nœud tricoté. Décor ZIGZAG.</t>
  </si>
  <si>
    <t>8053300579761</t>
  </si>
  <si>
    <t>WD797OBL</t>
  </si>
  <si>
    <t>Sac fourre-tout tricoté. Décor RAYURES OBLIQUES.</t>
  </si>
  <si>
    <t>8053300579754</t>
  </si>
  <si>
    <t>WD797ORI</t>
  </si>
  <si>
    <t>Sac fourre-tout tricoté. Décor RAYURES HORIZONTALES.</t>
  </si>
  <si>
    <t>WD798</t>
  </si>
  <si>
    <t>Panier pique-nique en osier pour 4 personnes. Couleur VERTE.</t>
  </si>
  <si>
    <t>8053300579785</t>
  </si>
  <si>
    <t>WD799BL</t>
  </si>
  <si>
    <t>Sac isotherme. 8 L. Couleur BLEU.</t>
  </si>
  <si>
    <t>8053300579815</t>
  </si>
  <si>
    <t>WD799GI</t>
  </si>
  <si>
    <t>Sac isotherme. 8 L. Couleur MULTICOLORE.</t>
  </si>
  <si>
    <t>8053300579822</t>
  </si>
  <si>
    <t>WD799OL</t>
  </si>
  <si>
    <t>Sac isotherme. 8 L. Couleur OLIVE.</t>
  </si>
  <si>
    <t>8053300579808</t>
  </si>
  <si>
    <t>WD799R</t>
  </si>
  <si>
    <t>Sac isotherme. 8 L. Couleur ROUGE.</t>
  </si>
  <si>
    <t>8053300579792</t>
  </si>
  <si>
    <t>WD799RO</t>
  </si>
  <si>
    <t>Sac isotherme. 8 L. Couleur ROSE.</t>
  </si>
  <si>
    <t>8055035680323</t>
  </si>
  <si>
    <t>WD800BL</t>
  </si>
  <si>
    <t>Coussin gonflable avec taie d’oreiller en microfibre. Couleur BLEUE.</t>
  </si>
  <si>
    <t>8055035680330</t>
  </si>
  <si>
    <t>WD800OL</t>
  </si>
  <si>
    <t>Coussin gonflable avec taie d’oreiller en microfibre. Couleur OLIVE.</t>
  </si>
  <si>
    <t>8055035680354</t>
  </si>
  <si>
    <t>WD800R</t>
  </si>
  <si>
    <t>Coussin gonflable avec taie d’oreiller en microfibre. Couleur ROUGE.</t>
  </si>
  <si>
    <t>8055035680347</t>
  </si>
  <si>
    <t>WD800RO</t>
  </si>
  <si>
    <t>Coussin gonflable avec taie d’oreiller en microfibre. Couleur ROSE.</t>
  </si>
  <si>
    <t>WD801AR</t>
  </si>
  <si>
    <t>Bouteille isotherme en acier inoxydable. 260 ml. Couleur ORANGE.</t>
  </si>
  <si>
    <t>WD801BL</t>
  </si>
  <si>
    <t>Bouteille isotherme en acier inoxydable. 260 ml. Couleur BLEUE.</t>
  </si>
  <si>
    <t>WD801CA</t>
  </si>
  <si>
    <t>Bouteille isotherme en acier inoxydable. 260 ml. Couleur CAFÉ.</t>
  </si>
  <si>
    <t>WD801V</t>
  </si>
  <si>
    <t>Bouteille isotherme en acier inoxydable. 260 ml. Couleur VERTE.</t>
  </si>
  <si>
    <t>8055035680514</t>
  </si>
  <si>
    <t>WD802CUO</t>
  </si>
  <si>
    <t>Éventail en bois et tissu. Décor CŒUR.</t>
  </si>
  <si>
    <t>WD802FAS</t>
  </si>
  <si>
    <t>Éventail en bois et tissu. Décor BANDES.</t>
  </si>
  <si>
    <t>8055035680460</t>
  </si>
  <si>
    <t>WD802FIO</t>
  </si>
  <si>
    <t>Éventail en bois et tissu. Décor FLEURS.</t>
  </si>
  <si>
    <t>WD802GEO</t>
  </si>
  <si>
    <t>Éventail en bois et tissu. Décor GÉOMÉTRIQUE.</t>
  </si>
  <si>
    <t>WD802LEO</t>
  </si>
  <si>
    <t>Éventail en bois et tissu. Décor LÉOPARD.</t>
  </si>
  <si>
    <t>8055035680507</t>
  </si>
  <si>
    <t>WD802NUV</t>
  </si>
  <si>
    <t>Éventail en bois et tissu. Décor NUAGE.</t>
  </si>
  <si>
    <t>8055035680477</t>
  </si>
  <si>
    <t>WD802OBL</t>
  </si>
  <si>
    <t>Éventail en bois et tissu. Décor RAYURES OBLIQUES.</t>
  </si>
  <si>
    <t>WD802OND</t>
  </si>
  <si>
    <t>Éventail en bois et tissu. Décor VAGUES COLORÉES.</t>
  </si>
  <si>
    <t>8055035680484</t>
  </si>
  <si>
    <t>WD802ORI</t>
  </si>
  <si>
    <t>Éventail en bois et tissu. Décor RAYURES HORIZONTALES.</t>
  </si>
  <si>
    <t>WD802PIE</t>
  </si>
  <si>
    <t>Éventail en bois et tissu. Décor PIED-DE-POULE.</t>
  </si>
  <si>
    <t>8055035680491</t>
  </si>
  <si>
    <t>WD802SCA</t>
  </si>
  <si>
    <t>Éventail en bois et tissu. Décor CARREAUX.</t>
  </si>
  <si>
    <t>WD802ZIG</t>
  </si>
  <si>
    <t>Éventail en bois et tissu. Décor ZIGZAG.</t>
  </si>
  <si>
    <t>8053300579853</t>
  </si>
  <si>
    <t>WD803AZ</t>
  </si>
  <si>
    <t>Carafe en tôle émaillée. 2,6 L. Couleur BLEU CLAIR.</t>
  </si>
  <si>
    <t>8053300579860</t>
  </si>
  <si>
    <t>WD803CR</t>
  </si>
  <si>
    <t>Carafe en tôle émaillée. 2,6 L. Couleur CRÈME.</t>
  </si>
  <si>
    <t>WD804AMO</t>
  </si>
  <si>
    <t>Mug en tôle émaillée. 350 ml. Décor « L’AMOUR DE MA VIE ».</t>
  </si>
  <si>
    <t>8053300579884</t>
  </si>
  <si>
    <t>WD804CAV</t>
  </si>
  <si>
    <t>Mug en tôle émaillée. 350 ml. Décor HIPPOCAMPE.</t>
  </si>
  <si>
    <t>8055035687834</t>
  </si>
  <si>
    <t>WD804DIS</t>
  </si>
  <si>
    <t>Mug en tôle émaillée. 350 ml. Décor SKIEUR.</t>
  </si>
  <si>
    <t>8055035682853</t>
  </si>
  <si>
    <t>WD804ENJ</t>
  </si>
  <si>
    <t>Mug en tôle émaillée. 350 ml. Décor « ENJOY THE LITTLE THINGS ».</t>
  </si>
  <si>
    <t>8055035682846</t>
  </si>
  <si>
    <t>WD804FEL</t>
  </si>
  <si>
    <t>Mug en tôle émaillée. 350 ml. Décor « SOLO SE TI RENDE FELICE ».</t>
  </si>
  <si>
    <t>8053300579907</t>
  </si>
  <si>
    <t>WD804GRA</t>
  </si>
  <si>
    <t>Mug en tôle émaillée. 350 ml. Décor CRABE.</t>
  </si>
  <si>
    <t>8053300579877</t>
  </si>
  <si>
    <t>WD804PES</t>
  </si>
  <si>
    <t>Mug en tôle émaillée. 350 ml. Décor POISSON.</t>
  </si>
  <si>
    <t>8053300579891</t>
  </si>
  <si>
    <t>WD804POL</t>
  </si>
  <si>
    <t>Mug en tôle émaillée. 350 ml. Décor POULPE.</t>
  </si>
  <si>
    <t>8055035682839</t>
  </si>
  <si>
    <t>WD804RAI</t>
  </si>
  <si>
    <t>Mug en tôle émaillée. 350 ml. Décor « NO RAIN, NO FLOWERS ».</t>
  </si>
  <si>
    <t>8055035687827</t>
  </si>
  <si>
    <t>WD804SCA</t>
  </si>
  <si>
    <t>Mug en tôle émaillée. 350 ml. Décor CHAUSSURES DE SKI.</t>
  </si>
  <si>
    <t>8055035687810</t>
  </si>
  <si>
    <t>WD804SCI</t>
  </si>
  <si>
    <t>Mug en tôle émaillée. 350 ml. Décor SKI.</t>
  </si>
  <si>
    <t>8055035687803</t>
  </si>
  <si>
    <t>WD804SNO</t>
  </si>
  <si>
    <t>Mug en tôle émaillée. 350 ml. Décor SNOWBOARDEUR.</t>
  </si>
  <si>
    <t>8053300579914</t>
  </si>
  <si>
    <t>WD805AZ</t>
  </si>
  <si>
    <t>Set de 4 petites tasses à café en tôle émaillée. 150 ml. Couleur BLEU CLAIR.</t>
  </si>
  <si>
    <t>8053300579921</t>
  </si>
  <si>
    <t>WD805CR</t>
  </si>
  <si>
    <t>Set de 4 petites tasses à café en tôle émaillée. 150 ml. Couleur CRÈME.</t>
  </si>
  <si>
    <t>8053300579969</t>
  </si>
  <si>
    <t>WD806ARA</t>
  </si>
  <si>
    <t>Bol en tôle émaillée. 400 ml. Décor HOMARD.</t>
  </si>
  <si>
    <t>8055035687766</t>
  </si>
  <si>
    <t>WD806CAB</t>
  </si>
  <si>
    <t>Bol en tôle émaillée. 400 ml. Décor TÉLÉCABINE.</t>
  </si>
  <si>
    <t>8055035682891</t>
  </si>
  <si>
    <t>WD806CHI</t>
  </si>
  <si>
    <t>Bol en tôle émaillée. 400 ml. Décor APÉRO CHIC.</t>
  </si>
  <si>
    <t>8055035682921</t>
  </si>
  <si>
    <t>WD806GOO</t>
  </si>
  <si>
    <t>Bol en tôle émaillée. 400 ml. Décor GOOD TIME.</t>
  </si>
  <si>
    <t>8053300579938</t>
  </si>
  <si>
    <t>WD806GRA</t>
  </si>
  <si>
    <t>Bol en tôle émaillée. 400 ml. Décor CRABE.</t>
  </si>
  <si>
    <t>8055035682914</t>
  </si>
  <si>
    <t>WD806HAP</t>
  </si>
  <si>
    <t>Bol en tôle émaillée. 400 ml. Décor HAPPY HOUR.</t>
  </si>
  <si>
    <t>8055035687797</t>
  </si>
  <si>
    <t>WD806PAT</t>
  </si>
  <si>
    <t>Bol en tôle émaillée. 400 ml. Décor PATINS.</t>
  </si>
  <si>
    <t>8053300579952</t>
  </si>
  <si>
    <t>WD806POL</t>
  </si>
  <si>
    <t>Bol en tôle émaillée. 400 ml. Décor POULPE.</t>
  </si>
  <si>
    <t>8055035687773</t>
  </si>
  <si>
    <t>WD806SCA</t>
  </si>
  <si>
    <t>Bol en tôle émaillée. 400 ml. Décor CHAUSSURES DE SKI.</t>
  </si>
  <si>
    <t>8055035687780</t>
  </si>
  <si>
    <t>WD806SCI</t>
  </si>
  <si>
    <t>Bol en tôle émaillée. 400 ml. Décor SKI.</t>
  </si>
  <si>
    <t>8053300579945</t>
  </si>
  <si>
    <t>WD806STE</t>
  </si>
  <si>
    <t>Bol en tôle émaillée. 400 ml. Décor ÉTOILE DE MER.</t>
  </si>
  <si>
    <t>8055035682907</t>
  </si>
  <si>
    <t>WD806TIM</t>
  </si>
  <si>
    <t>Bol en tôle émaillée. 400 ml. Décor APERI TIME.</t>
  </si>
  <si>
    <t>8053300579983</t>
  </si>
  <si>
    <t>WD807ARA</t>
  </si>
  <si>
    <t>Saladier en tôle émaillée. 2 L. Décor HOMARD.</t>
  </si>
  <si>
    <t>8053300579976</t>
  </si>
  <si>
    <t>WD807STE</t>
  </si>
  <si>
    <t>Saladier en tôle émaillée. 2 L. Décor ÉTOILE DE MER.</t>
  </si>
  <si>
    <t>8055035680026</t>
  </si>
  <si>
    <t>WD808ARA</t>
  </si>
  <si>
    <t>Assiette en tôle émaillée. Ø 25 cm. Décor HOMARD.</t>
  </si>
  <si>
    <t>8055035682945</t>
  </si>
  <si>
    <t>WD808BEL</t>
  </si>
  <si>
    <t>Assiette en tôle émaillée. Ø 25 cm. Décor CIAO BELLA.</t>
  </si>
  <si>
    <t>8055035687728</t>
  </si>
  <si>
    <t>WD808CAB</t>
  </si>
  <si>
    <t>Assiette en tôle émaillée. Ø 25 cm. Décor TÉLÉCABINE.</t>
  </si>
  <si>
    <t>8055035687742</t>
  </si>
  <si>
    <t>WD808DIS</t>
  </si>
  <si>
    <t>Assiette en tôle émaillée. Ø 25 cm. Décor SKIEUR.</t>
  </si>
  <si>
    <t>8055035680002</t>
  </si>
  <si>
    <t>WD808GRA</t>
  </si>
  <si>
    <t>Assiette en tôle émaillée. Ø 25 cm. Décor CRABE.</t>
  </si>
  <si>
    <t>8055035682952</t>
  </si>
  <si>
    <t>WD808MIO</t>
  </si>
  <si>
    <t>Assiette en tôle émaillée. Ø 25 cm. Décor AMORE MIO.</t>
  </si>
  <si>
    <t>8055035680019</t>
  </si>
  <si>
    <t>WD808POL</t>
  </si>
  <si>
    <t>Assiette en tôle émaillée. Ø 25 cm. Décor POULPE.</t>
  </si>
  <si>
    <t>8055035687735</t>
  </si>
  <si>
    <t>WD808SCA</t>
  </si>
  <si>
    <t>Assiette en tôle émaillée. Ø 25 cm. Décor CHAUSSURES DE SKI.</t>
  </si>
  <si>
    <t>8055035687759</t>
  </si>
  <si>
    <t>WD808SCI</t>
  </si>
  <si>
    <t>Assiette en tôle émaillée. Ø 25 cm. Décor SKI.</t>
  </si>
  <si>
    <t>8055035682969</t>
  </si>
  <si>
    <t>WD808SPI</t>
  </si>
  <si>
    <t>Assiette en tôle émaillée. Ø 25 cm. Décor SPICY LIFE.</t>
  </si>
  <si>
    <t>8055035680033</t>
  </si>
  <si>
    <t>WD808STE</t>
  </si>
  <si>
    <t>Assiette en tôle émaillée. Ø 25 cm. Décor ÉTOILE DE MER.</t>
  </si>
  <si>
    <t>8055035682938</t>
  </si>
  <si>
    <t>WD808VIE</t>
  </si>
  <si>
    <t>Assiette en tôle émaillée. Ø 25 cm. Décor C’EST LA VIE.</t>
  </si>
  <si>
    <t>8055035682976</t>
  </si>
  <si>
    <t>WD809APE</t>
  </si>
  <si>
    <t>Plateau en tôle émaillée. 30 x 30 cm. Décor C’EST L’HEURE DE L’APÉRO.</t>
  </si>
  <si>
    <t>8055035687872</t>
  </si>
  <si>
    <t>WD809CAB</t>
  </si>
  <si>
    <t>Plateau en tôle émaillée. 30 x 30 cm. Décor TÉLÉCABINE.</t>
  </si>
  <si>
    <t>8055035680040</t>
  </si>
  <si>
    <t>WD809CAV</t>
  </si>
  <si>
    <t>Vide-poches en tôle émaillée. 30 x 30 cm. Décor HIPPOCAMPE.</t>
  </si>
  <si>
    <t>8055035687865</t>
  </si>
  <si>
    <t>WD809PIS</t>
  </si>
  <si>
    <t>Plateau en tôle émaillée. 30 x 30 cm. Décor PISTE DE SKI.</t>
  </si>
  <si>
    <t>8055035680057</t>
  </si>
  <si>
    <t>WD809POL</t>
  </si>
  <si>
    <t>Vide-poches en tôle émaillée. 30 x 30 cm. Décor POULPE.</t>
  </si>
  <si>
    <t>8055035682983</t>
  </si>
  <si>
    <t>WD809ROU</t>
  </si>
  <si>
    <t>Plateau en tôle émaillée. 30 x 30 cm. Décor ONE MORE ROUND?.</t>
  </si>
  <si>
    <t>8055035680064</t>
  </si>
  <si>
    <t>WD810ARA</t>
  </si>
  <si>
    <t>Plateau en tôle émaillée. 34 x 26 cm. Décor HOMARDS.</t>
  </si>
  <si>
    <t>8055035683003</t>
  </si>
  <si>
    <t>WD810CHE</t>
  </si>
  <si>
    <t>Plateau en tôle émaillée. 34 x 26 cm. Décor SALUTE, CHEERS, SANTÉ.</t>
  </si>
  <si>
    <t>8055035687889</t>
  </si>
  <si>
    <t>WD810DIS</t>
  </si>
  <si>
    <t>Plateau en tôle émaillée. 34 x 26 cm. Décor SKIEUR EN DESCENTE.</t>
  </si>
  <si>
    <t>8055035682990</t>
  </si>
  <si>
    <t>WD810DRI</t>
  </si>
  <si>
    <t>Plateau en tôle émaillée. 34 x 26 cm. Décor GREAT COMPANY, GREAT DRINKS.</t>
  </si>
  <si>
    <t>8055035687896</t>
  </si>
  <si>
    <t>WD810PAT</t>
  </si>
  <si>
    <t>Plateau en tôle émaillée. 34 x 26 cm. Décor PATINS.</t>
  </si>
  <si>
    <t>8055035680071</t>
  </si>
  <si>
    <t>WD811STE</t>
  </si>
  <si>
    <t>Plateau en tôle émaillée. 41,5 x 32 cm. Décor ÉTOILE DE MER.</t>
  </si>
  <si>
    <t>8055035680101</t>
  </si>
  <si>
    <t>WD812G</t>
  </si>
  <si>
    <t>Support spirale anti-moustique de table/sol avec tige magnétique et base. Couleur GRIS.</t>
  </si>
  <si>
    <t>8055035680125</t>
  </si>
  <si>
    <t>WD812MA</t>
  </si>
  <si>
    <t>Support spirale anti-moustique de table/sol avec tige magnétique et base. Couleur BRIQUE.</t>
  </si>
  <si>
    <t>8055035680118</t>
  </si>
  <si>
    <t>WD812OL</t>
  </si>
  <si>
    <t>Support spirale anti-moustique de table/sol avec tige magnétique et base. Couleur OLIVE.</t>
  </si>
  <si>
    <t>8055035680132</t>
  </si>
  <si>
    <t>WD812SA</t>
  </si>
  <si>
    <t>Support spirale anti-moustique de table/sol avec tige magnétique et base. Couleur SABLE.</t>
  </si>
  <si>
    <t>8055035680149</t>
  </si>
  <si>
    <t>WD813AGL</t>
  </si>
  <si>
    <t>Torchon 100 % lin. 50 x 65 cm. Décor AIL.</t>
  </si>
  <si>
    <t>8055035680170</t>
  </si>
  <si>
    <t>WD813BIE</t>
  </si>
  <si>
    <t>Torchon 100 % lin. 50 x 65 cm. Décor BLETTES.</t>
  </si>
  <si>
    <t>WD813CAR</t>
  </si>
  <si>
    <t>Torchon 100 % lin. 50 x 65 cm. Décor ARTICHAUT.</t>
  </si>
  <si>
    <t>8055035680194</t>
  </si>
  <si>
    <t>WD813CAV</t>
  </si>
  <si>
    <t>Torchon 100 % lin. 50 x 65 cm. Décor CHOU-FLEUR.</t>
  </si>
  <si>
    <t>8055035680187</t>
  </si>
  <si>
    <t>WD813OLI</t>
  </si>
  <si>
    <t>Torchon 100 % lin. 50 x 65 cm. Décor OLIVE.</t>
  </si>
  <si>
    <t>8055035680163</t>
  </si>
  <si>
    <t>WD813ROS</t>
  </si>
  <si>
    <t>Torchon 100 % lin. 50 x 65 cm. Décor ROMARIN.</t>
  </si>
  <si>
    <t>8055035680200</t>
  </si>
  <si>
    <t>WD814AGL</t>
  </si>
  <si>
    <t>Planche/plateau en verre. 20 x 30 cm. Décor AIL.</t>
  </si>
  <si>
    <t>8055035680231</t>
  </si>
  <si>
    <t>WD814BIE</t>
  </si>
  <si>
    <t>Planche/plateau en verre. 20 x 30 cm. Décor BLETTE.</t>
  </si>
  <si>
    <t>8055035680217</t>
  </si>
  <si>
    <t>WD814CAR</t>
  </si>
  <si>
    <t>Planche/plateau en verre. 20 x 30 cm. Décor ARTICHAUT.</t>
  </si>
  <si>
    <t>8055035680255</t>
  </si>
  <si>
    <t>WD814CAV</t>
  </si>
  <si>
    <t>Planche/plateau en verre. 20 x 30 cm. Décor CHOU.</t>
  </si>
  <si>
    <t>8055035680248</t>
  </si>
  <si>
    <t>WD814OLI</t>
  </si>
  <si>
    <t>Planche/plateau en verre. 20 x 30 cm. Décor OLIVE.</t>
  </si>
  <si>
    <t>8055035680224</t>
  </si>
  <si>
    <t>WD814ROS</t>
  </si>
  <si>
    <t>Planche/plateau en verre. 20 x 30 cm. Décor ROMARIN.</t>
  </si>
  <si>
    <t>8055035680262</t>
  </si>
  <si>
    <t>WD815A</t>
  </si>
  <si>
    <t>Set de 4 sous-verres avec décors assortis. Version A.</t>
  </si>
  <si>
    <t>8055035680279</t>
  </si>
  <si>
    <t>WD815B</t>
  </si>
  <si>
    <t>Set de 4 sous-verres avec décors assortis. Version B.</t>
  </si>
  <si>
    <t>8055035680620</t>
  </si>
  <si>
    <t>WD816AR</t>
  </si>
  <si>
    <t>Boîte en verre coloré. 11,5 x 11,5 x 5,7 cm.</t>
  </si>
  <si>
    <t>8055035680613</t>
  </si>
  <si>
    <t>WD816BL</t>
  </si>
  <si>
    <t>8055035680637</t>
  </si>
  <si>
    <t>WD817AR</t>
  </si>
  <si>
    <t>Boîte en verre coloré. 20 x 15 x 6,8 cm.</t>
  </si>
  <si>
    <t>8055035680644</t>
  </si>
  <si>
    <t>WD817AZ</t>
  </si>
  <si>
    <t>8055035680668</t>
  </si>
  <si>
    <t>WD818AR</t>
  </si>
  <si>
    <t>Boîte en verre coloré. 22,2 x 11,3 x 6,4 cm.</t>
  </si>
  <si>
    <t>8055035680651</t>
  </si>
  <si>
    <t>WD818RO</t>
  </si>
  <si>
    <t>8055035680675</t>
  </si>
  <si>
    <t>WD819A</t>
  </si>
  <si>
    <t>Set de 4 gobelets en verre. 300 ml. Motifs mixtes incisés. Version A.</t>
  </si>
  <si>
    <t>8055035680682</t>
  </si>
  <si>
    <t>WD819B</t>
  </si>
  <si>
    <t>Set de 4 gobelets en verre. 300 ml. Motifs mixtes incisés. Version B.</t>
  </si>
  <si>
    <t>8055035680699</t>
  </si>
  <si>
    <t>WD820A</t>
  </si>
  <si>
    <t>Set de 4 gobelets en verre. 200 ml. Bords colorés.</t>
  </si>
  <si>
    <t>8055035681016</t>
  </si>
  <si>
    <t>WD821AZ</t>
  </si>
  <si>
    <t>Mug américain en acier inoxydable. 1,2 L. Couleur BLEU CLAIR.</t>
  </si>
  <si>
    <t>8055035680705</t>
  </si>
  <si>
    <t>WD821B</t>
  </si>
  <si>
    <t>Mug américain en acier inoxydable. 1,2 L. Couleur BLANC.</t>
  </si>
  <si>
    <t>8055035681009</t>
  </si>
  <si>
    <t>WD821CO</t>
  </si>
  <si>
    <t>Mug américain en acier inoxydable. 1,2 L. Couleur CORAIL.</t>
  </si>
  <si>
    <t>WD821DAM</t>
  </si>
  <si>
    <t>Mug américain en acier inoxydable. 1,2 L. Décor DAMASSÉ.</t>
  </si>
  <si>
    <t>WD821FIO</t>
  </si>
  <si>
    <t>Mug américain en acier inoxydable. 1,2 L. Décor FLEURS.</t>
  </si>
  <si>
    <t>8055035680972</t>
  </si>
  <si>
    <t>WD821G</t>
  </si>
  <si>
    <t>Mug américain en acier inoxydable. 1,2 L. Couleur GRIS.</t>
  </si>
  <si>
    <t>WD821GEO</t>
  </si>
  <si>
    <t>Mug américain en acier inoxydable. 1,2 L. Décor GÉOMÉTRIQUE.</t>
  </si>
  <si>
    <t>8055035680996</t>
  </si>
  <si>
    <t>WD821LI</t>
  </si>
  <si>
    <t>Mug américain en acier inoxydable. 1,2 L. Couleur LILAS.</t>
  </si>
  <si>
    <t>WD821M</t>
  </si>
  <si>
    <t>Mug américain en acier inoxydable. 1,2 L. Couleur MARRON.</t>
  </si>
  <si>
    <t>8055035680989</t>
  </si>
  <si>
    <t>WD821OL</t>
  </si>
  <si>
    <t>Mug américain en acier inoxydable. 1,2 L. Couleur OLIVE.</t>
  </si>
  <si>
    <t>WD821PET</t>
  </si>
  <si>
    <t>Mug américain en acier inoxydable. 1,2 L. Couleur PÉTROLE.</t>
  </si>
  <si>
    <t>WD821RO</t>
  </si>
  <si>
    <t>Mug américain en acier inoxydable. 1,2 L. Couleur ROSE.</t>
  </si>
  <si>
    <t>8055035687971</t>
  </si>
  <si>
    <t>WD835AR</t>
  </si>
  <si>
    <t>Moulin à poivre et sel en bois FSC. Couleur ORANGE.</t>
  </si>
  <si>
    <t>8055035681191</t>
  </si>
  <si>
    <t>WD835G</t>
  </si>
  <si>
    <t>Moulin à poivre et sel en bois FSC. Couleur GRIS.</t>
  </si>
  <si>
    <t>8055035681207</t>
  </si>
  <si>
    <t>WD835MAT</t>
  </si>
  <si>
    <t>Moulin à poivre et sel en bois FSC. Couleur BRIQUE.</t>
  </si>
  <si>
    <t>8055035687988</t>
  </si>
  <si>
    <t>WD836F</t>
  </si>
  <si>
    <t>Moulin à poivre et sel en bois FSC. Couleur FUCHSIA.</t>
  </si>
  <si>
    <t>8055035681214</t>
  </si>
  <si>
    <t>WD836N</t>
  </si>
  <si>
    <t>Moulin à poivre et sel en bois FSC. Couleur NOIR.</t>
  </si>
  <si>
    <t>8055035681221</t>
  </si>
  <si>
    <t>WD836SA</t>
  </si>
  <si>
    <t>Moulin à poivre et sel en bois FSC. Couleur SAUGE.</t>
  </si>
  <si>
    <t>8055035681238</t>
  </si>
  <si>
    <t>WD837BL</t>
  </si>
  <si>
    <t>Moulin à poivre et sel en bois FSC. Couleur BLEU.</t>
  </si>
  <si>
    <t>8055035681245</t>
  </si>
  <si>
    <t>WD837GI</t>
  </si>
  <si>
    <t>Moulin à poivre et sel en bois FSC. Couleur JAUNE.</t>
  </si>
  <si>
    <t>8055035687995</t>
  </si>
  <si>
    <t>WD837V</t>
  </si>
  <si>
    <t>Moulin à poivre et sel en bois FSC. Couleur VERT.</t>
  </si>
  <si>
    <t>8055035681252</t>
  </si>
  <si>
    <t>WD838B</t>
  </si>
  <si>
    <t>Moulin à poivre et sel en bois FSC. Couleur BLANC.</t>
  </si>
  <si>
    <t>8055035688008</t>
  </si>
  <si>
    <t>WD838LIM</t>
  </si>
  <si>
    <t>Moulin à poivre et sel en bois FSC. Couleur LIME.</t>
  </si>
  <si>
    <t>8055035681269</t>
  </si>
  <si>
    <t>WD838R</t>
  </si>
  <si>
    <t>Moulin à poivre et sel en bois FSC. Couleur ROUGE.</t>
  </si>
  <si>
    <t>8055035681276</t>
  </si>
  <si>
    <t>WD839A</t>
  </si>
  <si>
    <t>Set de 2 moulins à poivre et sel en bois FSC. Couleur BLANC ET NOIR.</t>
  </si>
  <si>
    <t>8055035681283</t>
  </si>
  <si>
    <t>WD839B</t>
  </si>
  <si>
    <t>Set de 2 moulins à poivre et sel en bois FSC. Couleur BLEU ET JAUNE.</t>
  </si>
  <si>
    <t>8055035681290</t>
  </si>
  <si>
    <t>WD839C</t>
  </si>
  <si>
    <t>Set de 2 moulins à poivre et sel en bois FSC. Couleur ROUGE ET VERT.</t>
  </si>
  <si>
    <t>8055035681306</t>
  </si>
  <si>
    <t>WD839D</t>
  </si>
  <si>
    <t>Set de 2 moulins à poivre et sel en bois FSC. Couleur BRIQUE ET SAUGE.</t>
  </si>
  <si>
    <t>8055035688015</t>
  </si>
  <si>
    <t>WD839E</t>
  </si>
  <si>
    <t>Set de 2 moulins à poivre et sel en bois FSC. Couleur BLEU CIEL ET ORANGE.</t>
  </si>
  <si>
    <t>WD840</t>
  </si>
  <si>
    <t>Seau à glace avec speaker Bluetooth et lampe LED multicolore. Ø20 x 38 cm.</t>
  </si>
  <si>
    <t>WD841</t>
  </si>
  <si>
    <t>Seau à glace avec speaker Bluetooth et lampe LED multicolore. Ø25 x 45 cm.</t>
  </si>
  <si>
    <t>8055035681337</t>
  </si>
  <si>
    <t>WD842NAT</t>
  </si>
  <si>
    <t>Porte-bougies à réchaud en verre avec figurine en verre coloré. Décors de Noël assortis. Version 1.</t>
  </si>
  <si>
    <t>8055035687919</t>
  </si>
  <si>
    <t>WD842NAT2</t>
  </si>
  <si>
    <t>Porte-bougies à réchaud en verre avec figurine en verre coloré. Décors de Noël assortis. Version 2.</t>
  </si>
  <si>
    <t>8055035681610</t>
  </si>
  <si>
    <t>WD843ALB</t>
  </si>
  <si>
    <t>Bougeoir en verre avec figurine en verre coloré. Décor SAPIN DE NOËL.</t>
  </si>
  <si>
    <t>8055035681641</t>
  </si>
  <si>
    <t>WD843BAB</t>
  </si>
  <si>
    <t>Bougeoir en verre avec figurine en verre coloré. Décor PÈRE NOËL.</t>
  </si>
  <si>
    <t>8055035681634</t>
  </si>
  <si>
    <t>WD843GHI</t>
  </si>
  <si>
    <t>Bougeoir en verre avec figurine en verre coloré. Décor GUIRLANDE.</t>
  </si>
  <si>
    <t>8055035681627</t>
  </si>
  <si>
    <t>WD843PAN</t>
  </si>
  <si>
    <t>Bougeoir en verre avec figurine en verre coloré. Décor BONHOMME EN PAIN D’ÉPICES.</t>
  </si>
  <si>
    <t>8055035681764</t>
  </si>
  <si>
    <t>WD847GIN</t>
  </si>
  <si>
    <t>Cadre avec détails en néon. 30 x 50 cm. Décor GIN TONIC.</t>
  </si>
  <si>
    <t>8055035681757</t>
  </si>
  <si>
    <t>WD847SPR</t>
  </si>
  <si>
    <t>Cadre avec détails en néon. 30 x 50 cm. Décor SPRITZ.</t>
  </si>
  <si>
    <t>8055035681788</t>
  </si>
  <si>
    <t>WD848CAN</t>
  </si>
  <si>
    <t>Cadre avec détails en néon. 30 x 30 cm. Décor CHIEN.</t>
  </si>
  <si>
    <t>8055035681771</t>
  </si>
  <si>
    <t>WD848GAT</t>
  </si>
  <si>
    <t>Cadre avec détails en néon. 30 x 30 cm. Décor CHAT.</t>
  </si>
  <si>
    <t>8055035681795</t>
  </si>
  <si>
    <t>WD848LOV</t>
  </si>
  <si>
    <t>Cadre avec détails en néon. 30 x 30 cm. Décor LOVE.</t>
  </si>
  <si>
    <t>WD849BL</t>
  </si>
  <si>
    <t>Cadre en acrylique avec fermeture magnétique. 7,5 x 7,5 x 2,2 cm. Couleur BLEU.</t>
  </si>
  <si>
    <t>8055035681801</t>
  </si>
  <si>
    <t>WD849RO</t>
  </si>
  <si>
    <t>Cadre en acrylique avec fermeture magnétique. 7,5 x 7,5 x 2,2 cm. Couleur ROSE.</t>
  </si>
  <si>
    <t>8055035681825</t>
  </si>
  <si>
    <t>WD850V</t>
  </si>
  <si>
    <t>Cadre en acrylique avec fermeture magnétique. 10,2 x 15,2 x 2,2 cm. Couleur VERT.</t>
  </si>
  <si>
    <t>8055035681832</t>
  </si>
  <si>
    <t>WD851GI</t>
  </si>
  <si>
    <t>Cadre en acrylique avec fermeture magnétique. 12,8 x 17,9 x 2,2 cm. Couleur JAUNE.</t>
  </si>
  <si>
    <t>8055035688114</t>
  </si>
  <si>
    <t>WD852BEE</t>
  </si>
  <si>
    <t>Bougie parfumée en paraffine. Décor BEER.</t>
  </si>
  <si>
    <t>8055035681870</t>
  </si>
  <si>
    <t>WD852GIN</t>
  </si>
  <si>
    <t>Bougie parfumée en paraffine. Décor GIN TONIC.</t>
  </si>
  <si>
    <t>WD852PRO</t>
  </si>
  <si>
    <t>Bougie parfumée en paraffine. Décor PROSECCO.</t>
  </si>
  <si>
    <t>8055035681887</t>
  </si>
  <si>
    <t>WD852SPR</t>
  </si>
  <si>
    <t>Bougie parfumée en paraffine. Décor SPRITZ.</t>
  </si>
  <si>
    <t>8055035688107</t>
  </si>
  <si>
    <t>WD852WIN</t>
  </si>
  <si>
    <t>Bougie parfumée en paraffine. Décor WINE.</t>
  </si>
  <si>
    <t>8055035681900</t>
  </si>
  <si>
    <t>WD853BIS</t>
  </si>
  <si>
    <t>Bougie parfumée en paraffine. Décor BISOU.</t>
  </si>
  <si>
    <t>8055035681894</t>
  </si>
  <si>
    <t>WD853CIA</t>
  </si>
  <si>
    <t>Bougie parfumée en paraffine. Décor CIAO BELLA.</t>
  </si>
  <si>
    <t>8055035681917</t>
  </si>
  <si>
    <t>WD853LOV</t>
  </si>
  <si>
    <t>Bougie parfumée en paraffine. Décor LOVE.</t>
  </si>
  <si>
    <t>8055035681948</t>
  </si>
  <si>
    <t>WD854ENJ</t>
  </si>
  <si>
    <t>Bougie parfumée avec couvercle en plâtre. Décor ENJOY LITTLE THINGS.</t>
  </si>
  <si>
    <t>8055035681931</t>
  </si>
  <si>
    <t>WD854LOV</t>
  </si>
  <si>
    <t>Bougie parfumée avec couvercle en plâtre. Décor LOVE IS IN THE AIR.</t>
  </si>
  <si>
    <t>8055035681924</t>
  </si>
  <si>
    <t>WD854VIB</t>
  </si>
  <si>
    <t>Bougie parfumée avec couvercle en plâtre. Décor GOOD VIBES ONLY.</t>
  </si>
  <si>
    <t>8055035682341</t>
  </si>
  <si>
    <t>WD855B</t>
  </si>
  <si>
    <t>Tabouret pliable en papier avec assise souple décorée. Couleur BLANC. Décor APÉRO TIME.</t>
  </si>
  <si>
    <t>8055035682334</t>
  </si>
  <si>
    <t>WD855BL</t>
  </si>
  <si>
    <t>Tabouret pliable en papier avec assise souple décorée. Couleur BLEU. Décor HAPPY HOUR.</t>
  </si>
  <si>
    <t>8055035682358</t>
  </si>
  <si>
    <t>WD855N</t>
  </si>
  <si>
    <t>Tabouret pliable en papier avec assise souple décorée. Couleur NOIR. Décor GOOD VIBES.</t>
  </si>
  <si>
    <t>8055035681986</t>
  </si>
  <si>
    <t>WD855V</t>
  </si>
  <si>
    <t>Tabouret pliable en papier avec assise souple décorée. Couleur VERT. Décor KEEP CALM.</t>
  </si>
  <si>
    <t>8055035682556</t>
  </si>
  <si>
    <t>WD856BAS</t>
  </si>
  <si>
    <t>Chaussons décor TECKEL. Taille S/M.</t>
  </si>
  <si>
    <t>8055035686998</t>
  </si>
  <si>
    <t>WD856BEE</t>
  </si>
  <si>
    <t>Chaussons décor BEER TIME. Taille S/M.</t>
  </si>
  <si>
    <t>8055035682471</t>
  </si>
  <si>
    <t>WD856BON</t>
  </si>
  <si>
    <t>Chaussons décor BONJOUR. Taille S/M.</t>
  </si>
  <si>
    <t>8055035687070</t>
  </si>
  <si>
    <t>WD856CAB</t>
  </si>
  <si>
    <t>Chaussons décor TÉLÉCABINE. Taille S/M.</t>
  </si>
  <si>
    <t>8055035681955</t>
  </si>
  <si>
    <t>WD856CIA</t>
  </si>
  <si>
    <t>Chaussons décor CIAO BELLA. Taille S/M.</t>
  </si>
  <si>
    <t>8055035687049</t>
  </si>
  <si>
    <t>WD856DAD</t>
  </si>
  <si>
    <t>Chaussons décor SUPER DAD. Taille S/M.</t>
  </si>
  <si>
    <t>8055035687018</t>
  </si>
  <si>
    <t>WD856DOL</t>
  </si>
  <si>
    <t>Chaussons décor DOLCE VITA. Taille S/M.</t>
  </si>
  <si>
    <t>8055035687001</t>
  </si>
  <si>
    <t>WD856DRA</t>
  </si>
  <si>
    <t>Chaussons décor DRAMA QUEEN. Taille S/M.</t>
  </si>
  <si>
    <t>8055035687025</t>
  </si>
  <si>
    <t>WD856FEE</t>
  </si>
  <si>
    <t>Chaussons décor FEEL GOOD. Taille S/M.</t>
  </si>
  <si>
    <t>8055035687056</t>
  </si>
  <si>
    <t>WD856GAM</t>
  </si>
  <si>
    <t>Chaussons décor GAME OVER. Taille S/M.</t>
  </si>
  <si>
    <t>8055035682570</t>
  </si>
  <si>
    <t>WD856GAT</t>
  </si>
  <si>
    <t>Chaussons décor CHAT. Taille S/M.</t>
  </si>
  <si>
    <t>8055035682495</t>
  </si>
  <si>
    <t>WD856GIN</t>
  </si>
  <si>
    <t>Chaussons décor GIN TONIC. Taille S/M.</t>
  </si>
  <si>
    <t>8055035687032</t>
  </si>
  <si>
    <t>WD856MOM</t>
  </si>
  <si>
    <t>Chaussons décor BEST MAMA. Taille S/M.</t>
  </si>
  <si>
    <t>8055035682532</t>
  </si>
  <si>
    <t>WD856PRO</t>
  </si>
  <si>
    <t>Chaussons décor PROSECCO. Taille S/M.</t>
  </si>
  <si>
    <t>8055035687063</t>
  </si>
  <si>
    <t>WD856SCI</t>
  </si>
  <si>
    <t>Chaussons décor SKI. Taille S/M.</t>
  </si>
  <si>
    <t>8055035682457</t>
  </si>
  <si>
    <t>WD856SMA</t>
  </si>
  <si>
    <t>Chaussons décor OGGI SMART. Taille S/M.</t>
  </si>
  <si>
    <t>8055035682518</t>
  </si>
  <si>
    <t>WD856SPR</t>
  </si>
  <si>
    <t>Chaussons décor SPRITZ LOVER. Taille S/M.</t>
  </si>
  <si>
    <t>8055035682563</t>
  </si>
  <si>
    <t>WD857BAS</t>
  </si>
  <si>
    <t>Chaussons décor TECKEL. Taille M/L.</t>
  </si>
  <si>
    <t>8055035686363</t>
  </si>
  <si>
    <t>WD857BEE</t>
  </si>
  <si>
    <t>Chaussons décor BEER TIME. Taille M/L.</t>
  </si>
  <si>
    <t>8055035682488</t>
  </si>
  <si>
    <t>WD857BON</t>
  </si>
  <si>
    <t>Chaussons décor BONJOUR. Taille M/L.</t>
  </si>
  <si>
    <t>8055035687117</t>
  </si>
  <si>
    <t>WD857CAB</t>
  </si>
  <si>
    <t>Chaussons décor TÉLÉCABINE. Taille M/L.</t>
  </si>
  <si>
    <t>8055035681962</t>
  </si>
  <si>
    <t>WD857CIA</t>
  </si>
  <si>
    <t>Chaussons décor CIAO BELLA. Taille M/L.</t>
  </si>
  <si>
    <t>8055035687100</t>
  </si>
  <si>
    <t>WD857DAD</t>
  </si>
  <si>
    <t>Chaussons décor SUPER DAD. Taille M/L.</t>
  </si>
  <si>
    <t>WD857DOL</t>
  </si>
  <si>
    <t>Chaussons décor DOLCE VITA. Taille M/L.</t>
  </si>
  <si>
    <t>8055035686356</t>
  </si>
  <si>
    <t>WD857DRA</t>
  </si>
  <si>
    <t>Chaussons décor DRAMA QUEEN. Taille M/L.</t>
  </si>
  <si>
    <t>8055035687094</t>
  </si>
  <si>
    <t>WD857FEE</t>
  </si>
  <si>
    <t>Chaussons décor FEEL GOOD. Taille M/L.</t>
  </si>
  <si>
    <t>8055035687124</t>
  </si>
  <si>
    <t>WD857GAM</t>
  </si>
  <si>
    <t>Chaussons décor GAME OVER. Taille M/L.</t>
  </si>
  <si>
    <t>8055035682587</t>
  </si>
  <si>
    <t>WD857GAT</t>
  </si>
  <si>
    <t>Chaussons décor CHAT. Taille M/L.</t>
  </si>
  <si>
    <t>8055035682501</t>
  </si>
  <si>
    <t>WD857GIN</t>
  </si>
  <si>
    <t>Chaussons décor GIN TONIC. Taille M/L.</t>
  </si>
  <si>
    <t>WD857MOM</t>
  </si>
  <si>
    <t>Chaussons décor BEST MAMA. Taille M/L.</t>
  </si>
  <si>
    <t>8055035682549</t>
  </si>
  <si>
    <t>WD857PRO</t>
  </si>
  <si>
    <t>Chaussons décor PROSECCO. Taille M/L.</t>
  </si>
  <si>
    <t>8055035687087</t>
  </si>
  <si>
    <t>WD857SCI</t>
  </si>
  <si>
    <t>Chaussons décor SKI. Taille M/L.</t>
  </si>
  <si>
    <t>8055035682464</t>
  </si>
  <si>
    <t>WD857SMA</t>
  </si>
  <si>
    <t>Chaussons décor OGGI SMART. Taille M/L.</t>
  </si>
  <si>
    <t>8055035682525</t>
  </si>
  <si>
    <t>WD857SPR</t>
  </si>
  <si>
    <t>Chaussons décor SPRITZ LOVER. Taille M/L.</t>
  </si>
  <si>
    <t>8055035683027</t>
  </si>
  <si>
    <t>WD858AR</t>
  </si>
  <si>
    <t>Gamelle décor ARÊTE DE POISSON. Ø 12 cm. Couleur ORANGE ET BLEU CLAIR.</t>
  </si>
  <si>
    <t>8055035683041</t>
  </si>
  <si>
    <t>WD858BO</t>
  </si>
  <si>
    <t>Gamelle décor ARÊTE DE POISSON. Ø 12 cm. Couleur BORDEAUX ET BEIGE.</t>
  </si>
  <si>
    <t>8055035683065</t>
  </si>
  <si>
    <t>WD858R</t>
  </si>
  <si>
    <t>Gamelle décor PATTE. Ø 12 cm. Couleur ROUGE ET GRIS.</t>
  </si>
  <si>
    <t>8055035683058</t>
  </si>
  <si>
    <t>WD858V</t>
  </si>
  <si>
    <t>Gamelle décor OS. Ø 12 cm. Couleur VERT ET ROSE.</t>
  </si>
  <si>
    <t>8055035683034</t>
  </si>
  <si>
    <t>WD858VI</t>
  </si>
  <si>
    <t>Gamelle décor ARÊTE DE POISSON. Ø 12 cm. Couleur VIOLET ET BLEU CLAIR.</t>
  </si>
  <si>
    <t>8055035683072</t>
  </si>
  <si>
    <t>WD859M</t>
  </si>
  <si>
    <t>Gamelle décor OS. Ø 16 cm. Couleur MARRON ET BEIGE.</t>
  </si>
  <si>
    <t>8055035683089</t>
  </si>
  <si>
    <t>WD859RO</t>
  </si>
  <si>
    <t>Gamelle décor PATTE. Ø 16 cm. Couleur ROUGE ET BLEU.</t>
  </si>
  <si>
    <t>8055035683096</t>
  </si>
  <si>
    <t>WD860AR</t>
  </si>
  <si>
    <t>Gamelle décor OS. Ø 20 cm. Couleur ORANGE ET JAUNE.</t>
  </si>
  <si>
    <t>8055035683102</t>
  </si>
  <si>
    <t>WD860M</t>
  </si>
  <si>
    <t>Gamelle décor PATTE. Ø 20 cm. Couleur MARRON ET BEIGE.</t>
  </si>
  <si>
    <t>8055035683164</t>
  </si>
  <si>
    <t>WD861DAY</t>
  </si>
  <si>
    <t>Tapis coloré. Décor HAVE A NICE DAY.</t>
  </si>
  <si>
    <t>8055035682822</t>
  </si>
  <si>
    <t>WD861LOV</t>
  </si>
  <si>
    <t>Tapis coloré. Décor LOVE IS IN THE AIR.</t>
  </si>
  <si>
    <t>8055035683157</t>
  </si>
  <si>
    <t>WD861VIB</t>
  </si>
  <si>
    <t>Tapis coloré. Décor GOOD VIBES ONLY.</t>
  </si>
  <si>
    <t>8055035682808</t>
  </si>
  <si>
    <t>WD861YES</t>
  </si>
  <si>
    <t>Tapis coloré. Décor YES YOU CAN.</t>
  </si>
  <si>
    <t>8055035682815</t>
  </si>
  <si>
    <t>WD861YOU</t>
  </si>
  <si>
    <t>Tapis coloré. Décor YOU LOOK BEAUTIFUL.</t>
  </si>
  <si>
    <t>8055035683171</t>
  </si>
  <si>
    <t>WD862B</t>
  </si>
  <si>
    <t>Mousseur à lait électrique rechargeable.</t>
  </si>
  <si>
    <t>8055035683188</t>
  </si>
  <si>
    <t>WD863N</t>
  </si>
  <si>
    <t>Lot de 2 bouchons hermétiques pour vin avec système sous vide.</t>
  </si>
  <si>
    <t>WD864LAR</t>
  </si>
  <si>
    <t>Mug en grès. 420 ml. Décor ARÊTE DE POISSON ORANGE.</t>
  </si>
  <si>
    <t>WD864LAZ</t>
  </si>
  <si>
    <t>Mug en grès. 420 ml. Décor ARÊTE DE POISSON BLEU CLAIR.</t>
  </si>
  <si>
    <t>WD864LBO</t>
  </si>
  <si>
    <t>Mug en grès. 420 ml. Décor ARÊTE DE POISSON BORDEAUX.</t>
  </si>
  <si>
    <t>WD864OAR</t>
  </si>
  <si>
    <t>Mug en grès. 420 ml. Décor OS ORANGE.</t>
  </si>
  <si>
    <t>WD864OM</t>
  </si>
  <si>
    <t>Mug en grès. 420 ml. Décor OS MARRON.</t>
  </si>
  <si>
    <t>WD864ORO</t>
  </si>
  <si>
    <t>Mug en grès. 420 ml. Décor OS ROSE.</t>
  </si>
  <si>
    <t>WD864ZBE</t>
  </si>
  <si>
    <t>Mug en grès. 420 ml. Décor PATTE BEIGE.</t>
  </si>
  <si>
    <t>WD864ZBL</t>
  </si>
  <si>
    <t>Mug en grès. 420 ml. Décor PATTE BLEUE.</t>
  </si>
  <si>
    <t>WD864ZR</t>
  </si>
  <si>
    <t>Mug en grès. 420 ml. Décor PATTE ROUGE.</t>
  </si>
  <si>
    <t>WD865V</t>
  </si>
  <si>
    <t>8055035682051</t>
  </si>
  <si>
    <t>WD866AZ</t>
  </si>
  <si>
    <t>Carafe en verre. 1,4 L. Couleur BLEU CLAIR.</t>
  </si>
  <si>
    <t>8055035682068</t>
  </si>
  <si>
    <t>WD867RO</t>
  </si>
  <si>
    <t>Carafe en verre. 1,5 L. Couleur ROSE.</t>
  </si>
  <si>
    <t>8055035682075</t>
  </si>
  <si>
    <t>WD868AR</t>
  </si>
  <si>
    <t>Carafe en verre. 1,2 L. Couleur ORANGE.</t>
  </si>
  <si>
    <t>8055035682105</t>
  </si>
  <si>
    <t>WD869M</t>
  </si>
  <si>
    <t>Porte-bougies ou vase soliflore en verre. Ø 9,5 x 9,5 x 23 cm. Couleur MARRON.</t>
  </si>
  <si>
    <t>8055035682112</t>
  </si>
  <si>
    <t>WD869OL</t>
  </si>
  <si>
    <t>Porte-bougies ou vase soliflore en verre. Ø 9,5 x 9,5 x 23 cm. Couleur OLIVE.</t>
  </si>
  <si>
    <t>8055035682099</t>
  </si>
  <si>
    <t>WD869R</t>
  </si>
  <si>
    <t>Porte-bougies ou vase soliflore en verre. Ø 9,5 x 9,5 x 23 cm. Couleur ROUGE.</t>
  </si>
  <si>
    <t>8055035682082</t>
  </si>
  <si>
    <t>WD869TR</t>
  </si>
  <si>
    <t>Porte-bougies ou vase soliflore en verre. Ø 9,5 x 9,5 x 23 cm. Couleur TRANSPARENT.</t>
  </si>
  <si>
    <t>8055035682143</t>
  </si>
  <si>
    <t>WD870M</t>
  </si>
  <si>
    <t>Porte-bougies ou vase soliflore en verre. Ø 8,8 x 8,8 x 15 cm. Couleur MARRON.</t>
  </si>
  <si>
    <t>8055035682136</t>
  </si>
  <si>
    <t>WD870R</t>
  </si>
  <si>
    <t>Porte-bougies ou vase soliflore en verre. Ø 8,8 x 8,8 x 15 cm. Couleur ROUGE.</t>
  </si>
  <si>
    <t>8055035682129</t>
  </si>
  <si>
    <t>WD870TR</t>
  </si>
  <si>
    <t>Porte-bougies ou vase soliflore en verre. Ø 8,8 x 8,8 x 15 cm. Couleur TRANSPARENT.</t>
  </si>
  <si>
    <t>8055035682150</t>
  </si>
  <si>
    <t>WD870VI</t>
  </si>
  <si>
    <t>Porte-bougies ou vase soliflore en verre. Ø 8,8 x 8,8 x 15 cm. Couleur VIOLET.</t>
  </si>
  <si>
    <t>8055035682181</t>
  </si>
  <si>
    <t>WD871OL</t>
  </si>
  <si>
    <t>Porte-bougies ou vase soliflore en verre. Ø 9 x 9 x 12 cm. Couleur OLIVE.</t>
  </si>
  <si>
    <t>8055035682174</t>
  </si>
  <si>
    <t>WD871R</t>
  </si>
  <si>
    <t>Porte-bougies ou vase soliflore en verre. Ø 9 x 9 x 12 cm. Couleur ROUGE.</t>
  </si>
  <si>
    <t>8055035682167</t>
  </si>
  <si>
    <t>WD871TR</t>
  </si>
  <si>
    <t>Porte-bougies ou vase soliflore en verre. Ø 9 x 9 x 12 cm. Couleur TRANSPARENT.</t>
  </si>
  <si>
    <t>8055035682198</t>
  </si>
  <si>
    <t>WD871VI</t>
  </si>
  <si>
    <t>Porte-bougies ou vase soliflore en verre. Ø 9 x 9 x 12 cm. Couleur VIOLET.</t>
  </si>
  <si>
    <t>WD872PE</t>
  </si>
  <si>
    <t>Vase en verre avec base à effet diamant. Couleur PÊCHE ET BLEU CLAIR.</t>
  </si>
  <si>
    <t>8055035682211</t>
  </si>
  <si>
    <t>WD872VI</t>
  </si>
  <si>
    <t>Vase en verre avec base à effet diamant. Couleur VIOLET ET GRIS.</t>
  </si>
  <si>
    <t>8055035682228</t>
  </si>
  <si>
    <t>WD873PE</t>
  </si>
  <si>
    <t>8055035682235</t>
  </si>
  <si>
    <t>WD873V</t>
  </si>
  <si>
    <t>Vase en verre avec base à effet diamant. Couleur VERT ET ORANGE.</t>
  </si>
  <si>
    <t>8055035682242</t>
  </si>
  <si>
    <t>WD874AZ</t>
  </si>
  <si>
    <t>Vase en verre avec base à effet diamant. Couleur BLEU CLAIR ET ROUGE.</t>
  </si>
  <si>
    <t>8055035682259</t>
  </si>
  <si>
    <t>WD874G</t>
  </si>
  <si>
    <t>Vase en verre avec base à effet diamant. Couleur GRIS ET VERT.</t>
  </si>
  <si>
    <t>8055035681368</t>
  </si>
  <si>
    <t>WD875BAS</t>
  </si>
  <si>
    <t>Sablier en verre borosilicate avec décor en verre coloré à l’intérieur. Durée 15 min. Figurine TECKEL.</t>
  </si>
  <si>
    <t>8055035682266</t>
  </si>
  <si>
    <t>WD875COC</t>
  </si>
  <si>
    <t>Sablier en verre borosilicate avec décor en verre coloré à l’intérieur. Durée 15 min. Figurine COCCINELLE.</t>
  </si>
  <si>
    <t>8055035681351</t>
  </si>
  <si>
    <t>WD875CUR</t>
  </si>
  <si>
    <t>Sablier en verre borosilicate avec décor en verre coloré à l’intérieur. Durée 15 min. Figurine CŒUR ROUGE.</t>
  </si>
  <si>
    <t>8055035681863</t>
  </si>
  <si>
    <t>WD875DEL</t>
  </si>
  <si>
    <t>Sablier en verre borosilicate avec décor en verre coloré à l’intérieur. Durée 15 min. Figurine DAUPHIN.</t>
  </si>
  <si>
    <t>8055035682273</t>
  </si>
  <si>
    <t>WD875FEN</t>
  </si>
  <si>
    <t>Sablier en verre borosilicate avec décor en verre coloré à l’intérieur. Durée 15 min. Figurine FLAMANT ROSE.</t>
  </si>
  <si>
    <t>8055035681856</t>
  </si>
  <si>
    <t>WD875GAT</t>
  </si>
  <si>
    <t>Sablier en verre borosilicate avec décor en verre coloré à l’intérieur. Durée 15 min. Figurine CHAT.</t>
  </si>
  <si>
    <t>8055035682327</t>
  </si>
  <si>
    <t>WD878JEA</t>
  </si>
  <si>
    <t>Rafraîchisseur de bouteille avec revêtement extérieur en JEAN.</t>
  </si>
  <si>
    <t>8055035682594</t>
  </si>
  <si>
    <t>WD879AZ</t>
  </si>
  <si>
    <t>Set de 2 verres. 350 ml. Effet plissé. Couleur BLEU CLAIR.</t>
  </si>
  <si>
    <t>8055035682433</t>
  </si>
  <si>
    <t>WD879MAC</t>
  </si>
  <si>
    <t>Set de 2 verres. 350 ml. Décor POIS VERTS.</t>
  </si>
  <si>
    <t>8055035682440</t>
  </si>
  <si>
    <t>WD879SPI</t>
  </si>
  <si>
    <t>Set de 2 verres. 350 ml. Décor ÉPINES BLEU CLAIR.</t>
  </si>
  <si>
    <t>8055035682426</t>
  </si>
  <si>
    <t>WD879TR</t>
  </si>
  <si>
    <t>Set de 2 verres. 350 ml. Effet plissé. Couleur TRANSPARENT.</t>
  </si>
  <si>
    <t>8055035682600</t>
  </si>
  <si>
    <t>WD879V</t>
  </si>
  <si>
    <t>Set de 2 verres. 350 ml. Effet plissé. Couleur VERT.</t>
  </si>
  <si>
    <t>8055035682402</t>
  </si>
  <si>
    <t>WD880AZ</t>
  </si>
  <si>
    <t>Carafe en verre en forme de poisson. 1,2 L. Effet plissé. Couleur BLEU CLAIR.</t>
  </si>
  <si>
    <t>8055035682372</t>
  </si>
  <si>
    <t>WD880MAC</t>
  </si>
  <si>
    <t>Carafe en verre en forme de poisson. 1,2 L. Décor POIS VERTS.</t>
  </si>
  <si>
    <t>8055035682389</t>
  </si>
  <si>
    <t>WD880SPI</t>
  </si>
  <si>
    <t>Carafe en verre en forme de poisson. 1,2 L. Décor ÉPINES BLEU CLAIR.</t>
  </si>
  <si>
    <t>8055035682396</t>
  </si>
  <si>
    <t>WD880TR</t>
  </si>
  <si>
    <t>Carafe en verre en forme de poisson. 1,2 L. Effet plissé. Couleur TRANSPARENT.</t>
  </si>
  <si>
    <t>8055035682419</t>
  </si>
  <si>
    <t>WD880V</t>
  </si>
  <si>
    <t>Carafe en verre en forme de poisson. 1,2 L. Effet plissé. Couleur VERT.</t>
  </si>
  <si>
    <t>8055035681993</t>
  </si>
  <si>
    <t>WD881B</t>
  </si>
  <si>
    <t>Set de 2 verres à cocktail. 450 ml. Décor CŒURS BLANCS.</t>
  </si>
  <si>
    <t>8055035681979</t>
  </si>
  <si>
    <t>WD881R</t>
  </si>
  <si>
    <t>Set de 2 verres à cocktail. 450 ml. Décor CŒURS ROUGES.</t>
  </si>
  <si>
    <t>WD882AR</t>
  </si>
  <si>
    <t>Théière en grès. 850 ml. Couleur ORANGE.</t>
  </si>
  <si>
    <t>8055035682013</t>
  </si>
  <si>
    <t>WD882BL</t>
  </si>
  <si>
    <t>Théière en grès. 850 ml. Couleur BLEU.</t>
  </si>
  <si>
    <t>8055035682037</t>
  </si>
  <si>
    <t>WD882R</t>
  </si>
  <si>
    <t>Théière en grès. 850 ml. Couleur ROUGE.</t>
  </si>
  <si>
    <t>8055035682044</t>
  </si>
  <si>
    <t>WD883GI</t>
  </si>
  <si>
    <t>Bocal en grès coloré. 350 ml.</t>
  </si>
  <si>
    <t>8055035682617</t>
  </si>
  <si>
    <t>WD884R</t>
  </si>
  <si>
    <t>Bocal en grès coloré. 1,2 L.</t>
  </si>
  <si>
    <t>8055035682624</t>
  </si>
  <si>
    <t>WD885V</t>
  </si>
  <si>
    <t>Bocal en grès coloré. 850 ml.</t>
  </si>
  <si>
    <t>8055035682631</t>
  </si>
  <si>
    <t>WD886A</t>
  </si>
  <si>
    <t>Set de 2 assiettes à dessert colorées en grès. Ø 19 cm. Décor A.</t>
  </si>
  <si>
    <t>8055035682648</t>
  </si>
  <si>
    <t>WD886B</t>
  </si>
  <si>
    <t>Set de 2 assiettes à dessert colorées en grès. Ø 19 cm. Décor B.</t>
  </si>
  <si>
    <t>WD887CON</t>
  </si>
  <si>
    <t>Tasse en New Bone China. 330 ml. Décor LAPIN.</t>
  </si>
  <si>
    <t>8055035682723</t>
  </si>
  <si>
    <t>WD887COR</t>
  </si>
  <si>
    <t>Tasse en New Bone China. 330 ml. Décor CORNES SUCRES D’ORGE.</t>
  </si>
  <si>
    <t>WD887FAR</t>
  </si>
  <si>
    <t>Tasse en New Bone China. 330 ml. Décor PAPILLON.</t>
  </si>
  <si>
    <t>8055035682747</t>
  </si>
  <si>
    <t>WD887GAT</t>
  </si>
  <si>
    <t>Tasse en New Bone China. 330 ml. Décor CHAT.</t>
  </si>
  <si>
    <t>WD887GEL</t>
  </si>
  <si>
    <t>Tasse en New Bone China. 330 ml. Décor TORTUE.</t>
  </si>
  <si>
    <t>8055035682730</t>
  </si>
  <si>
    <t>WD887LEV</t>
  </si>
  <si>
    <t>Tasse en New Bone China. 330 ml. Décor LÉVRIER.</t>
  </si>
  <si>
    <t>WD887OLI</t>
  </si>
  <si>
    <t>Tasse en New Bone China. 330 ml. Décor OLIVE.</t>
  </si>
  <si>
    <t>WD887PAG</t>
  </si>
  <si>
    <t>Tasse en New Bone China. 330 ml. Décor BERNARD-L’HERMITE.</t>
  </si>
  <si>
    <t>WD887PAN</t>
  </si>
  <si>
    <t>Tasse en New Bone China. 330 ml. Décor PANETTONE.</t>
  </si>
  <si>
    <t>WD887ROS</t>
  </si>
  <si>
    <t>Tasse en New Bone China. 330 ml. Décor FLAMANT ROSE.</t>
  </si>
  <si>
    <t>WD888AMA</t>
  </si>
  <si>
    <t>Set de 2 petites tasses en tôle émaillée. 150 ml. Décors AMOUR.</t>
  </si>
  <si>
    <t>8055035682877</t>
  </si>
  <si>
    <t>WD888COF</t>
  </si>
  <si>
    <t>Set de 2 petites tasses en tôle émaillée. 150 ml. Décors CAFÉ.</t>
  </si>
  <si>
    <t>8055035682884</t>
  </si>
  <si>
    <t>WD888DAY</t>
  </si>
  <si>
    <t>Set de 2 petites tasses en tôle émaillée. 150 ml. Décors BONJOUR.</t>
  </si>
  <si>
    <t>WD888PAU</t>
  </si>
  <si>
    <t>Set de 2 petites tasses en tôle émaillée. 150 ml. Décors PAUSE.</t>
  </si>
  <si>
    <t>8055035687841</t>
  </si>
  <si>
    <t>WD888SCA</t>
  </si>
  <si>
    <t>Set de 2 petites tasses en tôle émaillée. 150 ml. Décors CHAUSSURES DE SKI ET PATINS.</t>
  </si>
  <si>
    <t>8055035687858</t>
  </si>
  <si>
    <t>WD888SCI</t>
  </si>
  <si>
    <t>Set de 2 petites tasses en tôle émaillée. 150 ml. Décors TÉLÉCABINE ET SKI.</t>
  </si>
  <si>
    <t>8055035683119</t>
  </si>
  <si>
    <t>WD889AR</t>
  </si>
  <si>
    <t>Gamelle à eau. Ø 12 cm. Couleur ORANGE.</t>
  </si>
  <si>
    <t>8055035683126</t>
  </si>
  <si>
    <t>WD890RO</t>
  </si>
  <si>
    <t>Gamelle à eau. Ø 16 cm. Couleur ROSE.</t>
  </si>
  <si>
    <t>8055035683133</t>
  </si>
  <si>
    <t>WD891BL</t>
  </si>
  <si>
    <t>Gamelle à eau. Ø 20 cm. Couleur BLEU.</t>
  </si>
  <si>
    <t>WD892AR</t>
  </si>
  <si>
    <t>Vase en terre cuite. Couleur ORANGE.</t>
  </si>
  <si>
    <t>WD892V</t>
  </si>
  <si>
    <t>Vase en terre cuite. Couleur VERT.</t>
  </si>
  <si>
    <t>WD893BL</t>
  </si>
  <si>
    <t>Vase en terre cuite. Couleur BLEU.</t>
  </si>
  <si>
    <t>WD893RO</t>
  </si>
  <si>
    <t>Vase en terre cuite. Couleur ROSE.</t>
  </si>
  <si>
    <t>WD894GI</t>
  </si>
  <si>
    <t>Vase en terre cuite. Couleur JAUNE.</t>
  </si>
  <si>
    <t>WD894PET</t>
  </si>
  <si>
    <t>Vase en terre cuite. Couleur PÉTROLE.</t>
  </si>
  <si>
    <t>WD895AR</t>
  </si>
  <si>
    <t>Corbeille de centre de table en grès. Couleur ORANGE.</t>
  </si>
  <si>
    <t>WD895B</t>
  </si>
  <si>
    <t>Corbeille de centre de table en grès. Couleur BLANCHE.</t>
  </si>
  <si>
    <t>WD895BL</t>
  </si>
  <si>
    <t>Corbeille de centre de table en grès. Couleur BLEUE.</t>
  </si>
  <si>
    <t>WD895GI</t>
  </si>
  <si>
    <t>Corbeille de centre de table en grès. Couleur JAUNE.</t>
  </si>
  <si>
    <t>WD895R</t>
  </si>
  <si>
    <t>Corbeille de centre de table en grès. Couleur ROUGE.</t>
  </si>
  <si>
    <t>WD895V</t>
  </si>
  <si>
    <t>Corbeille de centre de table en grès. Couleur VERTE.</t>
  </si>
  <si>
    <t>WD896A</t>
  </si>
  <si>
    <t>Set de 2 gobelets en verre. 450 ml. Couleurs ORANGE ET VERT.</t>
  </si>
  <si>
    <t>WD896B</t>
  </si>
  <si>
    <t>Set de 2 gobelets en verre. 450 ml. Couleurs JAUNE ET VIOLET.</t>
  </si>
  <si>
    <t>WD896C</t>
  </si>
  <si>
    <t>Set de 2 gobelets en verre. 450 ml. Couleurs ROSE ET BLEU CLAIR.</t>
  </si>
  <si>
    <t>WD897AMO</t>
  </si>
  <si>
    <t>Tasse petit-déjeuner en grès. 440 ml. Décor AMORE.</t>
  </si>
  <si>
    <t>WD897CUT</t>
  </si>
  <si>
    <t>Tasse petit-déjeuner en grès. 440 ml. Décor CUTE.</t>
  </si>
  <si>
    <t>WD897DRE</t>
  </si>
  <si>
    <t>Tasse petit-déjeuner en grès. 440 ml. Décor DREAM.</t>
  </si>
  <si>
    <t>WD897HAP</t>
  </si>
  <si>
    <t>Tasse petit-déjeuner en grès. 440 ml. Décor HAPPY.</t>
  </si>
  <si>
    <t>WD897MER</t>
  </si>
  <si>
    <t>Tasse petit-déjeuner en grès. 440 ml. Décor MERCI.</t>
  </si>
  <si>
    <t>WD897SMI</t>
  </si>
  <si>
    <t>Tasse petit-déjeuner en grès. 440 ml. Décor SMILE.</t>
  </si>
  <si>
    <t>WD898AMO</t>
  </si>
  <si>
    <t>Set de 2 tasses à café en grès. 100 ml. Décor AMORE MIO.</t>
  </si>
  <si>
    <t>WD898CIA</t>
  </si>
  <si>
    <t>Set de 2 tasses à café en grès. 100 ml. Décor CIAO BELLA.</t>
  </si>
  <si>
    <t>WD898HAP</t>
  </si>
  <si>
    <t>Set de 2 tasses à café en grès. 100 ml. Décor HAPPY LIFE.</t>
  </si>
  <si>
    <t>WD898SUN</t>
  </si>
  <si>
    <t>Set de 2 tasses à café en grès. 100 ml. Décor SUN SHINE.</t>
  </si>
  <si>
    <t>WD899BON</t>
  </si>
  <si>
    <t>Set de 2 tasses à café en grès. 100 ml. Décor BONHEUR.</t>
  </si>
  <si>
    <t>WD899DOL</t>
  </si>
  <si>
    <t>Set de 2 tasses à café en grès. 100 ml. Décor DOLCE VITA.</t>
  </si>
  <si>
    <t>WD899JOY</t>
  </si>
  <si>
    <t>Set de 2 tasses à café en grès. 100 ml. Décor PURE JOY.</t>
  </si>
  <si>
    <t>WD900BON</t>
  </si>
  <si>
    <t>Tasse en grès. 400 ml. Décor BONHEUR.</t>
  </si>
  <si>
    <t>WD900DOL</t>
  </si>
  <si>
    <t>Tasse en grès. 400 ml. Décor DOLCE VITA.</t>
  </si>
  <si>
    <t>WD900JOY</t>
  </si>
  <si>
    <t>Tasse en grès. 400 ml. Décor PURE JOY.</t>
  </si>
  <si>
    <t>WD901BON</t>
  </si>
  <si>
    <t>Set de 2 assiettes à dessert en grès. Ø 21 cm. Décor BONHEUR.</t>
  </si>
  <si>
    <t>WD901DOL</t>
  </si>
  <si>
    <t>Set de 2 assiettes à dessert en grès. Ø 21 cm. Décor DOLCE VITA.</t>
  </si>
  <si>
    <t>WD901JOY</t>
  </si>
  <si>
    <t>Set de 2 assiettes à dessert en grès. Ø 21 cm. Décor PURE JOY.</t>
  </si>
  <si>
    <t>WD902AR</t>
  </si>
  <si>
    <t>Verre à gin tonic avec base effet diamant. 540 ml. Couleur ORANGE ET VERT.</t>
  </si>
  <si>
    <t>WD902AZ</t>
  </si>
  <si>
    <t>Verre à gin tonic avec base effet diamant. 540 ml. Couleur BLEU CLAIR ET PÊCHE.</t>
  </si>
  <si>
    <t>WD902BL</t>
  </si>
  <si>
    <t>Verre à gin tonic avec base effet diamant. 540 ml. Couleur BLEU.</t>
  </si>
  <si>
    <t>WD902PE</t>
  </si>
  <si>
    <t>Verre à gin tonic avec base effet diamant. 540 ml. Couleur PÊCHE ET GRIS.</t>
  </si>
  <si>
    <t>WD902R</t>
  </si>
  <si>
    <t>Verre à gin tonic avec base effet diamant. 540 ml. Couleur ROUGE.</t>
  </si>
  <si>
    <t>WD902V</t>
  </si>
  <si>
    <t>Verre à gin tonic avec base effet diamant. 540 ml. Couleur VERT ET BLEU CLAIR.</t>
  </si>
  <si>
    <t>WD903DIN</t>
  </si>
  <si>
    <t>Bouteille isotherme en acier inoxydable. 260 ml. Décor DINOSAURE.</t>
  </si>
  <si>
    <t>WD903ELE</t>
  </si>
  <si>
    <t>Bouteille isotherme en acier inoxydable. 260 ml. Décor ÉLÉPHANT.</t>
  </si>
  <si>
    <t>WD903UNI</t>
  </si>
  <si>
    <t>Bouteille isotherme en acier inoxydable. 260 ml. Décor LICORNE.</t>
  </si>
  <si>
    <t>WD903VOL</t>
  </si>
  <si>
    <t>Bouteille isotherme en acier inoxydable. 260 ml. Décor RENARD.</t>
  </si>
  <si>
    <t>WD904</t>
  </si>
  <si>
    <t>Set de 4 cœurs rafraîchisseurs réutilisables en acier inoxydable pour boissons. 3,6 x 2,9 x 2,2 cm.</t>
  </si>
  <si>
    <t>WD905</t>
  </si>
  <si>
    <t>Set de 4 quartiers rafraîchisseurs réutilisables en acier inoxydable pour boissons. 5,9 x 2,5 x 2,8 cm.</t>
  </si>
  <si>
    <t>WD906A</t>
  </si>
  <si>
    <t>Set de 2 petits verres à café. 100 ml. Décor PAPILLON ET OLIVE.</t>
  </si>
  <si>
    <t>WD906B</t>
  </si>
  <si>
    <t>Set de 2 petits verres à café. 100 ml. Décor BERNARD-L’HERMITE ET LAPIN.</t>
  </si>
  <si>
    <t>WD906C</t>
  </si>
  <si>
    <t>Set de 2 petits verres à café. 100 ml. Décor FLAMANT ROSE ET TORTUE.</t>
  </si>
  <si>
    <t>WD907CAR</t>
  </si>
  <si>
    <t>Gobelet en verre borosilicate. 500 ml. Décor CARPE.</t>
  </si>
  <si>
    <t>WD907CAV</t>
  </si>
  <si>
    <t>Gobelet en verre borosilicate. 500 ml. Décor HIPPOCAMPE.</t>
  </si>
  <si>
    <t>WD907DEL</t>
  </si>
  <si>
    <t>Gobelet en verre borosilicate. 500 ml. Décor DAUPHIN.</t>
  </si>
  <si>
    <t>WD907MED</t>
  </si>
  <si>
    <t>Gobelet en verre borosilicate. 500 ml. Décor MÉDUSE.</t>
  </si>
  <si>
    <t>WD907ORO</t>
  </si>
  <si>
    <t>Gobelet en verre borosilicate. 500 ml. Décor POISSON TROPICAL.</t>
  </si>
  <si>
    <t>WD907PAG</t>
  </si>
  <si>
    <t>Gobelet en verre borosilicate. 500 ml. Décor POISSON-CLOWN.</t>
  </si>
  <si>
    <t>WD908FAR</t>
  </si>
  <si>
    <t>Planche en verre. Ø 30 cm. Décor PAPILLON.</t>
  </si>
  <si>
    <t>WD908GEL</t>
  </si>
  <si>
    <t>Planche en verre. Ø 30 cm. Décor TORTUE.</t>
  </si>
  <si>
    <t>WD908PAG</t>
  </si>
  <si>
    <t>Planche en verre. Ø 30 cm. Décor BERNARD-L’HERMITE.</t>
  </si>
  <si>
    <t>WD908ROS</t>
  </si>
  <si>
    <t>Planche en verre. Ø 30 cm. Décor FLAMANT ROSE.</t>
  </si>
  <si>
    <t>WD909</t>
  </si>
  <si>
    <t>Set de 6 petits verres en verre borosilicate. 10 cl.</t>
  </si>
  <si>
    <t>WD910AM</t>
  </si>
  <si>
    <t>Set de 2 coupelles en acrylique. 490 ml. Couleur AMBRE.</t>
  </si>
  <si>
    <t>WD910AVI</t>
  </si>
  <si>
    <t>Set de 2 coupelles en acrylique. 490 ml. Couleur BLEU AVIO.</t>
  </si>
  <si>
    <t>WD910BL</t>
  </si>
  <si>
    <t>Set de 2 coupelles en acrylique. 490 ml. Couleur BLEU.</t>
  </si>
  <si>
    <t>WD910M</t>
  </si>
  <si>
    <t>Set de 2 coupelles en acrylique. 490 ml. Couleur MARRON.</t>
  </si>
  <si>
    <t>WD910R</t>
  </si>
  <si>
    <t>Set de 2 coupelles en acrylique. 490 ml. Couleur ROUGE.</t>
  </si>
  <si>
    <t>WD910T</t>
  </si>
  <si>
    <t>Set de 2 coupelles en acrylique. 490 ml. Couleur TURQUOISE.</t>
  </si>
  <si>
    <t>WD910TR</t>
  </si>
  <si>
    <t>Set de 2 coupelles en acrylique. 490 ml. Couleur TRANSPARENTE.</t>
  </si>
  <si>
    <t>WD910V</t>
  </si>
  <si>
    <t>Set de 2 coupelles en acrylique. 490 ml. Couleur VERTE.</t>
  </si>
  <si>
    <t>WD911AM</t>
  </si>
  <si>
    <t>Saladier en acrylique. 3 L. Couleur AMBRE.</t>
  </si>
  <si>
    <t>WD911AVI</t>
  </si>
  <si>
    <t>Saladier en acrylique. 3 L. Couleur BLEU AVIO.</t>
  </si>
  <si>
    <t>WD911BL</t>
  </si>
  <si>
    <t>Saladier en acrylique. 3 L. Couleur BLEU.</t>
  </si>
  <si>
    <t>WD911M</t>
  </si>
  <si>
    <t>Saladier en acrylique. 3 L. Couleur MARRON.</t>
  </si>
  <si>
    <t>WD911R</t>
  </si>
  <si>
    <t>Saladier en acrylique. 3 L. Couleur ROUGE.</t>
  </si>
  <si>
    <t>WD911T</t>
  </si>
  <si>
    <t>Saladier en acrylique. 3 L. Couleur TURQUOISE.</t>
  </si>
  <si>
    <t>WD911TR</t>
  </si>
  <si>
    <t>Saladier en acrylique. 3 L. Couleur TRANSPARENTE.</t>
  </si>
  <si>
    <t>WD911V</t>
  </si>
  <si>
    <t>Saladier en acrylique. 3 L. Couleur VERTE.</t>
  </si>
  <si>
    <t>WD912ANI</t>
  </si>
  <si>
    <t>Set de 4 pailles en verre avec décor. Goupillon inclus. Décor ANIMAUX.</t>
  </si>
  <si>
    <t>WD912FRU</t>
  </si>
  <si>
    <t>Set de 4 pailles en verre avec décor. Goupillon inclus. Décor FRUITS.</t>
  </si>
  <si>
    <t>WD912MAR</t>
  </si>
  <si>
    <t>Set de 4 pailles en verre avec décor. Goupillon inclus. Décor ANIMAUX MARINS.</t>
  </si>
  <si>
    <t>WD913A</t>
  </si>
  <si>
    <t>Set de 2 coupelles en grès. 300 ml. Version A.</t>
  </si>
  <si>
    <t>WD913B</t>
  </si>
  <si>
    <t>Set de 2 coupelles en grès. 300 ml. Version B.</t>
  </si>
  <si>
    <t>WD914RO</t>
  </si>
  <si>
    <t>Repose-cuillère en grès. 17,3 x 12 x 3,2 cm. Couleur ROSE ET BLEU CLAIR.</t>
  </si>
  <si>
    <t>WD914V</t>
  </si>
  <si>
    <t>Repose-cuillère en grès. 17,3 x 12 x 3,2 cm. Couleur VERT ET BLEU.</t>
  </si>
  <si>
    <t>WD915BL</t>
  </si>
  <si>
    <t>Dessous-de-plat en grès. Ø 18 cm. Couleur BLEU.</t>
  </si>
  <si>
    <t>WD915GI</t>
  </si>
  <si>
    <t>Dessous-de-plat en grès. Ø 18 cm. Couleur JAUNE.</t>
  </si>
  <si>
    <t>WD915R</t>
  </si>
  <si>
    <t>Dessous-de-plat en grès. Ø 18 cm. Couleur ROUGE.</t>
  </si>
  <si>
    <t>WD915V</t>
  </si>
  <si>
    <t>Dessous-de-plat en grès. Ø 18 cm. Couleur VERT.</t>
  </si>
  <si>
    <t>WD916BL</t>
  </si>
  <si>
    <t>Beurrier en grès. 15,2 x 10,4 x 11 cm. Couleur BLEU.</t>
  </si>
  <si>
    <t>WD916V</t>
  </si>
  <si>
    <t>Beurrier en grès. 15,2 x 10,4 x 11 cm. Couleur VERT.</t>
  </si>
  <si>
    <t>WD918A</t>
  </si>
  <si>
    <t>Set sel et poivre en grès. 6,5 x 6,5 x 8 cm. Version A.</t>
  </si>
  <si>
    <t>WD918B</t>
  </si>
  <si>
    <t>Set sel et poivre en grès. 6,5 x 6,5 x 8 cm. Version B.</t>
  </si>
  <si>
    <t>WD919AR</t>
  </si>
  <si>
    <t>Huilier/vinaigrier en grès. 490 ml. Couleur ORANGE.</t>
  </si>
  <si>
    <t>WD919BL</t>
  </si>
  <si>
    <t>Huilier/vinaigrier en grès. 490 ml. Couleur BLEU.</t>
  </si>
  <si>
    <t>WD919N</t>
  </si>
  <si>
    <t>Huilier/vinaigrier en grès. 490 ml. Couleur NOIR.</t>
  </si>
  <si>
    <t>8055035687902</t>
  </si>
  <si>
    <t>WD919R</t>
  </si>
  <si>
    <t>Huilier/vinaigrier en grès. 490 ml. Couleur ROUGE.</t>
  </si>
  <si>
    <t>WD919RO</t>
  </si>
  <si>
    <t>Huilier/vinaigrier en grès. 490 ml. Couleur ROSE.</t>
  </si>
  <si>
    <t>WD920BL</t>
  </si>
  <si>
    <t>Petite assiette en grès. 20,5 x 15,3 cm. Couleur BLEU.</t>
  </si>
  <si>
    <t>WD920R</t>
  </si>
  <si>
    <t>Petite assiette en grès. 20,5 x 15,3 cm. Couleur ROUGE ORANGÉ.</t>
  </si>
  <si>
    <t>WD921GI</t>
  </si>
  <si>
    <t>Assiette en grès. 30 x 20,5 x 2 cm. Couleur JAUNE.</t>
  </si>
  <si>
    <t>WD921V</t>
  </si>
  <si>
    <t>Assiette en grès. 30 x 20,5 x 2 cm. Couleur VERT.</t>
  </si>
  <si>
    <t>WD922A</t>
  </si>
  <si>
    <t>Set de 2 tasses en verre avec soucoupe. 230 ml. Couleurs ROSE ET BLEU. Take it slow, Keep it chill.</t>
  </si>
  <si>
    <t>WD922B</t>
  </si>
  <si>
    <t>Set de 2 tasses en verre avec soucoupe. 230 ml. Couleurs JAUNE ET VERT. Good energy only, No bad days.</t>
  </si>
  <si>
    <t>WD923A</t>
  </si>
  <si>
    <t>Set de 2 bols en verre. 500 ml. Couleurs ROSE ET BLEU. Start fresh, Full of joy.</t>
  </si>
  <si>
    <t>WD923B</t>
  </si>
  <si>
    <t>Set de 2 bols en verre. 500 ml. Couleurs JAUNE ET VERT. Cup of joy, Cup of peace.</t>
  </si>
  <si>
    <t>WD924A</t>
  </si>
  <si>
    <t>Set de 2 assiettes en verre. Ø 19,5 cm. Couleurs ROSE ET BLEU. Moments of peace, Sweet and slow.</t>
  </si>
  <si>
    <t>WD924B</t>
  </si>
  <si>
    <t>Set de 2 assiettes en verre. Ø 19,5 cm. Couleurs JAUNE ET VERT. Rise and shine, Calm and cozy.</t>
  </si>
  <si>
    <t>WD925BL</t>
  </si>
  <si>
    <t>Beurrier en verre 17x11x10 cm. Couleur BLEUE. Better with butter.</t>
  </si>
  <si>
    <t>WD925GI</t>
  </si>
  <si>
    <t>Beurrier en verre 17x11x10 cm. Couleur JAUNE. Spread happiness.</t>
  </si>
  <si>
    <t>8055035687186</t>
  </si>
  <si>
    <t>WD926ALB</t>
  </si>
  <si>
    <t>Carafe en verre. 1,3 L. Décor SAPIN DE NOËL.</t>
  </si>
  <si>
    <t>WD926COR</t>
  </si>
  <si>
    <t>Carafe en verre. 1,3 L. Décor CORAIL ET POISSONS.</t>
  </si>
  <si>
    <t>WD926GIR</t>
  </si>
  <si>
    <t>Carafe en verre. 1,3 L. Décor TOURNESOL ET ABEILLES.</t>
  </si>
  <si>
    <t>8055035687193</t>
  </si>
  <si>
    <t>WD926PAN</t>
  </si>
  <si>
    <t>Carafe en verre. 1,3 L. Décor BONHOMME EN PAIN D’ÉPICES.</t>
  </si>
  <si>
    <t>WD927AMO</t>
  </si>
  <si>
    <t>Gobelet en verre borosilicate. 250 ml. Décor POISSON AVEC HAMEÇON.</t>
  </si>
  <si>
    <t>WD927ANC</t>
  </si>
  <si>
    <t>Gobelet en verre borosilicate. 250 ml. Décor CRABE AVEC ANCRE.</t>
  </si>
  <si>
    <t>8055035687209</t>
  </si>
  <si>
    <t>WD927BAS</t>
  </si>
  <si>
    <t>Gobelet en verre borosilicate. 250 ml. Décor TECKEL.</t>
  </si>
  <si>
    <t>WD927BOA</t>
  </si>
  <si>
    <t>Gobelet en verre borosilicate. 250 ml. Décor POISSON AVEC BOUÉE.</t>
  </si>
  <si>
    <t>8055035687223</t>
  </si>
  <si>
    <t>WD927CAB</t>
  </si>
  <si>
    <t>Gobelet en verre borosilicate. 250 ml. Décor TÉLÉCABINE.</t>
  </si>
  <si>
    <t>8055035687292</t>
  </si>
  <si>
    <t>WD927CAM</t>
  </si>
  <si>
    <t>Gobelet en verre borosilicate. 250 ml. Décor CHEMINÉE.</t>
  </si>
  <si>
    <t>WD927CAV</t>
  </si>
  <si>
    <t>Gobelet en verre borosilicate. 250 ml. Décor HIPPOCAMPE.</t>
  </si>
  <si>
    <t>WD927COC</t>
  </si>
  <si>
    <t>Gobelet en verre borosilicate. 250 ml. Décor COCCINELLE.</t>
  </si>
  <si>
    <t>8055035687254</t>
  </si>
  <si>
    <t>WD927DIS</t>
  </si>
  <si>
    <t>Gobelet en verre borosilicate. 250 ml. Décor SKIEUR.</t>
  </si>
  <si>
    <t>WD927FAR</t>
  </si>
  <si>
    <t>Gobelet en verre borosilicate. 250 ml. Décor PAPILLON.</t>
  </si>
  <si>
    <t>8055035687216</t>
  </si>
  <si>
    <t>WD927GAT</t>
  </si>
  <si>
    <t>Gobelet en verre borosilicate. 250 ml. Décor CHAT.</t>
  </si>
  <si>
    <t>8055035687285</t>
  </si>
  <si>
    <t>WD927GNO</t>
  </si>
  <si>
    <t>Gobelet en verre borosilicate. 250 ml. Décor GNOME.</t>
  </si>
  <si>
    <t>WD927GUF</t>
  </si>
  <si>
    <t>Gobelet en verre borosilicate. 250 ml. Décor HIBOU.</t>
  </si>
  <si>
    <t>WD927LIB</t>
  </si>
  <si>
    <t>Gobelet en verre borosilicate. 250 ml. Décor LIBELLULE.</t>
  </si>
  <si>
    <t>8055035687278</t>
  </si>
  <si>
    <t>WD927LUC</t>
  </si>
  <si>
    <t>Gobelet en verre borosilicate. 250 ml. Décor LUMIÈRES DE NOËL.</t>
  </si>
  <si>
    <t>8055035687261</t>
  </si>
  <si>
    <t>WD927PAL</t>
  </si>
  <si>
    <t>Gobelet en verre borosilicate. 250 ml. Décor BOULES DE NOËL.</t>
  </si>
  <si>
    <t>8055035687247</t>
  </si>
  <si>
    <t>WD927PAT</t>
  </si>
  <si>
    <t>Gobelet en verre borosilicate. 250 ml. Décor PATINS.</t>
  </si>
  <si>
    <t>WD927PIC</t>
  </si>
  <si>
    <t>Gobelet en verre borosilicate. 250 ml. Décor PIC.</t>
  </si>
  <si>
    <t>8055035687315</t>
  </si>
  <si>
    <t>WD927PIN</t>
  </si>
  <si>
    <t>Gobelet en verre borosilicate. 250 ml. Décor PINGOUIN.</t>
  </si>
  <si>
    <t>8055035687308</t>
  </si>
  <si>
    <t>WD927PUP</t>
  </si>
  <si>
    <t>Gobelet en verre borosilicate. 250 ml. Décor BONHOMME DE NEIGE.</t>
  </si>
  <si>
    <t>8055035687230</t>
  </si>
  <si>
    <t>WD927SCI</t>
  </si>
  <si>
    <t>Gobelet en verre borosilicate. 250 ml. Décor SKI.</t>
  </si>
  <si>
    <t>WD927SQU</t>
  </si>
  <si>
    <t>Gobelet en verre borosilicate. 250 ml. Décor REQUIN.</t>
  </si>
  <si>
    <t>WD927TAR</t>
  </si>
  <si>
    <t>Gobelet en verre borosilicate. 250 ml. Décor TORTUE.</t>
  </si>
  <si>
    <t>WD927UCC</t>
  </si>
  <si>
    <t>Gobelet en verre borosilicate. 250 ml. Décor PETIT OISEAU.</t>
  </si>
  <si>
    <t>WD928MAR</t>
  </si>
  <si>
    <t>Set de 4 verres en verre décorés 300 ml. Décor MER ORANGE.</t>
  </si>
  <si>
    <t>WD928MAZ</t>
  </si>
  <si>
    <t>Set de 4 verres en verre décorés 300 ml. Décor MER BLEU CLAIR.</t>
  </si>
  <si>
    <t>WD928SCR</t>
  </si>
  <si>
    <t>Set de 4 verres en verre décorés 300 ml. Décor INSCRIPTIONS.</t>
  </si>
  <si>
    <t>WD929ENJ</t>
  </si>
  <si>
    <t>Carafe en verre décorée. 1 L. Décor ENJOY THE LITTLE THINGS.</t>
  </si>
  <si>
    <t>WD929MAR</t>
  </si>
  <si>
    <t>Carafe en verre décorée. 1 L. Décor ÉTOILE DE MER.</t>
  </si>
  <si>
    <t>WD929MAZ</t>
  </si>
  <si>
    <t>Carafe en verre décorée. 1 L. Décor POULPE.</t>
  </si>
  <si>
    <t>8055035685472</t>
  </si>
  <si>
    <t>WD930BAS</t>
  </si>
  <si>
    <t>Chaussons décor TECKEL. Taille L/XL.</t>
  </si>
  <si>
    <t>WD930BEE</t>
  </si>
  <si>
    <t>Chaussons décor BEER TIME. Taille L/XL.</t>
  </si>
  <si>
    <t>8055035685489</t>
  </si>
  <si>
    <t>WD930BON</t>
  </si>
  <si>
    <t>Chaussons décor BONJOUR. Taille L/XL.</t>
  </si>
  <si>
    <t>8055035687162</t>
  </si>
  <si>
    <t>WD930CAB</t>
  </si>
  <si>
    <t>Chaussons décor TÉLÉCABINE. Taille L/XL.</t>
  </si>
  <si>
    <t>8055035685496</t>
  </si>
  <si>
    <t>WD930CIA</t>
  </si>
  <si>
    <t>Chaussons décor CIAO BELLA. Taille L/XL.</t>
  </si>
  <si>
    <t>8055035687131</t>
  </si>
  <si>
    <t>WD930DAD</t>
  </si>
  <si>
    <t>Chaussons décor SUPER DAD. Taille L/XL.</t>
  </si>
  <si>
    <t>8055035686370</t>
  </si>
  <si>
    <t>WD930DOL</t>
  </si>
  <si>
    <t>Chaussons décor DOLCE VITA. Taille L/XL.</t>
  </si>
  <si>
    <t>8055035686387</t>
  </si>
  <si>
    <t>WD930DRA</t>
  </si>
  <si>
    <t>Chaussons décor DRAMA QUEEN. Taille L/XL.</t>
  </si>
  <si>
    <t>8055035686301</t>
  </si>
  <si>
    <t>WD930FEE</t>
  </si>
  <si>
    <t>Chaussons décor FEEL GOOD. Taille L/XL.</t>
  </si>
  <si>
    <t>8055035687148</t>
  </si>
  <si>
    <t>WD930GAM</t>
  </si>
  <si>
    <t>Chaussons décor GAME OVER. Taille L/XL.</t>
  </si>
  <si>
    <t>8055035685502</t>
  </si>
  <si>
    <t>WD930GAT</t>
  </si>
  <si>
    <t>Chaussons décor CHAT. Taille L/XL.</t>
  </si>
  <si>
    <t>8055035685519</t>
  </si>
  <si>
    <t>WD930GIN</t>
  </si>
  <si>
    <t>Chaussons décor GIN TONIC. Taille L/XL.</t>
  </si>
  <si>
    <t>8055035686318</t>
  </si>
  <si>
    <t>WD930MOM</t>
  </si>
  <si>
    <t>Chaussons décor BEST MAMA. Taille L/XL.</t>
  </si>
  <si>
    <t>8055035685526</t>
  </si>
  <si>
    <t>WD930PRO</t>
  </si>
  <si>
    <t>Chaussons décor PROSECCO. Taille L/XL.</t>
  </si>
  <si>
    <t>8055035687155</t>
  </si>
  <si>
    <t>WD930SCI</t>
  </si>
  <si>
    <t>Chaussons décor SKI. Taille L/XL.</t>
  </si>
  <si>
    <t>8055035685533</t>
  </si>
  <si>
    <t>WD930SMA</t>
  </si>
  <si>
    <t>Chaussons décor OGGI SMART. Taille L/XL.</t>
  </si>
  <si>
    <t>8055035685540</t>
  </si>
  <si>
    <t>WD930SPR</t>
  </si>
  <si>
    <t>Chaussons décor SPRITZ LOVER. Taille L/XL.</t>
  </si>
  <si>
    <t>WD931BE</t>
  </si>
  <si>
    <t>Lot de 2 sets de table en coton. Couleur BEIGE.</t>
  </si>
  <si>
    <t>WD931MA</t>
  </si>
  <si>
    <t>Lot de 2 sets de table en coton. Couleur MAGENTA.</t>
  </si>
  <si>
    <t>WD931R</t>
  </si>
  <si>
    <t>Lot de 2 sets de table en coton. Couleur ROUGE.</t>
  </si>
  <si>
    <t>WD931RO</t>
  </si>
  <si>
    <t>Lot de 2 sets de table en coton. Couleur ROSE.</t>
  </si>
  <si>
    <t>WD932AR</t>
  </si>
  <si>
    <t>Plateau en MDF. Ø 30 cm. Couleur ORANGE.</t>
  </si>
  <si>
    <t>WD932AZ</t>
  </si>
  <si>
    <t>Plateau en MDF. Ø 30 cm. Couleur BLEU CLAIR.</t>
  </si>
  <si>
    <t>WD932V</t>
  </si>
  <si>
    <t>Plateau en MDF. Ø 30 cm. Couleur VERT.</t>
  </si>
  <si>
    <t>WD932VI</t>
  </si>
  <si>
    <t>Plateau en MDF. Ø 30 cm. Couleur VIOLET.</t>
  </si>
  <si>
    <t>WD935</t>
  </si>
  <si>
    <t>Bouée gonflable. COULEURS ASSORTIES.</t>
  </si>
  <si>
    <t>WD936BE</t>
  </si>
  <si>
    <t>Set de 5 sachets sous vide.</t>
  </si>
  <si>
    <t>WD937BE</t>
  </si>
  <si>
    <t>Conteneur sous vide 625 ml.</t>
  </si>
  <si>
    <t>WD938BE</t>
  </si>
  <si>
    <t>Conteneur sous vide 1040 ml.</t>
  </si>
  <si>
    <t>WD939BE</t>
  </si>
  <si>
    <t>Conteneur sous vide 1230 ml.</t>
  </si>
  <si>
    <t>WD940BE</t>
  </si>
  <si>
    <t>Pompe manuelle pour mise sous vide.</t>
  </si>
  <si>
    <t>WD941BE</t>
  </si>
  <si>
    <t>Bassine en acier avec couvercle Ø 24 cm.</t>
  </si>
  <si>
    <t>WD942BE</t>
  </si>
  <si>
    <t>Conteneur pour savon, éponge et brosse.</t>
  </si>
  <si>
    <t>WD943ANI</t>
  </si>
  <si>
    <t>Set de 6 anneaux marque-verres avec décor en verre coloré. Décor ANIMAUX.</t>
  </si>
  <si>
    <t>WD943FRU</t>
  </si>
  <si>
    <t>Set de 6 anneaux marque-verres avec décor en verre coloré. Décor FRUITS.</t>
  </si>
  <si>
    <t>WD943MAR</t>
  </si>
  <si>
    <t>Set de 6 anneaux marque-verres avec décor en verre coloré. Décor ANIMAUX MARINS.</t>
  </si>
  <si>
    <t>8055035686769</t>
  </si>
  <si>
    <t>WD943NAT1</t>
  </si>
  <si>
    <t>Set de 6 anneaux marque-verres avec décor en verre coloré. Décor NOËL VERSION 1.</t>
  </si>
  <si>
    <t>8055035686776</t>
  </si>
  <si>
    <t>WD943NAT2</t>
  </si>
  <si>
    <t>Set de 6 anneaux marque-verres avec décor en verre coloré. Décor NOËL VERSION 2.</t>
  </si>
  <si>
    <t>WD944AZ</t>
  </si>
  <si>
    <t>Vase en verre avec décors extérieurs. Couleur BLEU CLAIR.</t>
  </si>
  <si>
    <t>WD944PE</t>
  </si>
  <si>
    <t>Vase en verre avec décors extérieurs. Couleur PÊCHE.</t>
  </si>
  <si>
    <t>WD944RO</t>
  </si>
  <si>
    <t>Vase en verre avec décors extérieurs. Couleur ROSE.</t>
  </si>
  <si>
    <t>WD944V</t>
  </si>
  <si>
    <t>Vase en verre avec décors extérieurs. Couleur VERT.</t>
  </si>
  <si>
    <t>WD945AR</t>
  </si>
  <si>
    <t>Vase en verre. Couleur ORANGE.</t>
  </si>
  <si>
    <t>WD946G</t>
  </si>
  <si>
    <t>Vase en verre. Couleur GRIS.</t>
  </si>
  <si>
    <t>WD947AZ</t>
  </si>
  <si>
    <t>Vase en verre. Couleur BLEU CLAIR.</t>
  </si>
  <si>
    <t>WD948V</t>
  </si>
  <si>
    <t>Vase en verre. Couleur VERT.</t>
  </si>
  <si>
    <t>WD949BLO</t>
  </si>
  <si>
    <t>Vase en tôle émaillée. Ø11 x 12 cm. Décor BLOOM WHERE YOU’RE PLANTED.</t>
  </si>
  <si>
    <t>WD949GRO</t>
  </si>
  <si>
    <t>Vase en tôle émaillée. Ø11 x 12 cm. Décor GROW YOUR MIND.</t>
  </si>
  <si>
    <t>WD950RAI</t>
  </si>
  <si>
    <t>Vase en tôle émaillée. Ø14 x 15 cm. Décor NO RAIN, NO FLOWERS.</t>
  </si>
  <si>
    <t>WD950SUN</t>
  </si>
  <si>
    <t>Vase en tôle émaillée. Ø14 x 15 cm. Décor IN A WORLD FULL OF ROSES, BE A SUNFLOWER.</t>
  </si>
  <si>
    <t>8055035686417</t>
  </si>
  <si>
    <t>WD954AMO</t>
  </si>
  <si>
    <t>Claquettes avec bride. Décor CIAO AMO. Taille S/M.</t>
  </si>
  <si>
    <t>WD954FER</t>
  </si>
  <si>
    <t>Claquettes avec bride. Décor MOOD FERIE. Taille S/M.</t>
  </si>
  <si>
    <t>WD954HOT</t>
  </si>
  <si>
    <t>Claquettes avec bride. Décor TOO HOT. Taille S/M.</t>
  </si>
  <si>
    <t>WD954LIF</t>
  </si>
  <si>
    <t>Claquettes avec bride. Décor SLOW LIFE. Taille S/M.</t>
  </si>
  <si>
    <t>WD954STR</t>
  </si>
  <si>
    <t>Claquettes avec bride. Décor ZERO STRESS. Taille S/M.</t>
  </si>
  <si>
    <t>WD954TIM</t>
  </si>
  <si>
    <t>Claquettes avec bride. Décor GOOD TIME. Taille S/M.</t>
  </si>
  <si>
    <t>WD955AMO</t>
  </si>
  <si>
    <t>Claquettes avec bride. Décor CIAO AMO. Taille M/L.</t>
  </si>
  <si>
    <t>WD955FER</t>
  </si>
  <si>
    <t>Claquettes avec bride. Décor MOOD FERIE. Taille M/L.</t>
  </si>
  <si>
    <t>WD955HOT</t>
  </si>
  <si>
    <t>Claquettes avec bride. Décor TOO HOT. Taille M/L.</t>
  </si>
  <si>
    <t>WD955LIF</t>
  </si>
  <si>
    <t>Claquettes avec bride. Décor SLOW LIFE. Taille M/L.</t>
  </si>
  <si>
    <t>WD955STR</t>
  </si>
  <si>
    <t>Claquettes avec bride. Décor ZERO STRESS. Taille M/L.</t>
  </si>
  <si>
    <t>WD955TIM</t>
  </si>
  <si>
    <t>Claquettes avec bride. Décor GOOD TIME. Taille M/L.</t>
  </si>
  <si>
    <t>8055035686592</t>
  </si>
  <si>
    <t>WD956BAS</t>
  </si>
  <si>
    <t>Enseigne néon avec cadre en plexiglas 23 x 23 cm. Décor TECKEL.</t>
  </si>
  <si>
    <t>8055035686608</t>
  </si>
  <si>
    <t>WD956GAT</t>
  </si>
  <si>
    <t>Enseigne néon avec cadre en plexiglas 23 x 23 cm. Décor CHAT.</t>
  </si>
  <si>
    <t>8055035686622</t>
  </si>
  <si>
    <t>WD957AVI</t>
  </si>
  <si>
    <t>Horloge murale ou d’étagère. Décor CHIEN. Couleur BLEU AVIO.</t>
  </si>
  <si>
    <t>8055035686639</t>
  </si>
  <si>
    <t>WD957B</t>
  </si>
  <si>
    <t>Horloge murale ou d’étagère. Décor CHIEN. Couleur BLANC.</t>
  </si>
  <si>
    <t>8055035686646</t>
  </si>
  <si>
    <t>WD957BE</t>
  </si>
  <si>
    <t>Horloge murale ou d’étagère. Décor CHAT. Couleur BEIGE.</t>
  </si>
  <si>
    <t>8055035686615</t>
  </si>
  <si>
    <t>WD957BO</t>
  </si>
  <si>
    <t>Horloge murale ou d’étagère. Décor CHAT. Couleur BORDEAUX.</t>
  </si>
  <si>
    <t>WD958AR</t>
  </si>
  <si>
    <t>Lampe de table en métal. Couleur ORANGE ET BLEU CLAIR.</t>
  </si>
  <si>
    <t>8055035686684</t>
  </si>
  <si>
    <t>WD958GI</t>
  </si>
  <si>
    <t>Lampe de table en métal. Couleur JAUNE ET VERT.</t>
  </si>
  <si>
    <t>8055035686677</t>
  </si>
  <si>
    <t>WD958LI</t>
  </si>
  <si>
    <t>Lampe de table en métal. Couleur LILAS ET BLEU.</t>
  </si>
  <si>
    <t>8055035686691</t>
  </si>
  <si>
    <t>WD958RO</t>
  </si>
  <si>
    <t>Lampe de table en métal. Couleur ROSE ET ORANGE.</t>
  </si>
  <si>
    <t>8055035686707</t>
  </si>
  <si>
    <t>WD959AR</t>
  </si>
  <si>
    <t>Couteau à gâteau en acier avec manche en résine. Couleur ORANGE.</t>
  </si>
  <si>
    <t>8055035686714</t>
  </si>
  <si>
    <t>WD959BL</t>
  </si>
  <si>
    <t>Couteau à gâteau en acier avec manche en résine. Couleur BLEU.</t>
  </si>
  <si>
    <t>8055035686721</t>
  </si>
  <si>
    <t>WD959V</t>
  </si>
  <si>
    <t>Couteau à gâteau en acier avec manche en résine. Couleur VERT.</t>
  </si>
  <si>
    <t>8055035686738</t>
  </si>
  <si>
    <t>WD960AR</t>
  </si>
  <si>
    <t>Pelle à gâteau en acier avec manche en résine. Couleur ORANGE.</t>
  </si>
  <si>
    <t>8055035686745</t>
  </si>
  <si>
    <t>WD960BL</t>
  </si>
  <si>
    <t>Pelle à gâteau en acier avec manche en résine. Couleur BLEU.</t>
  </si>
  <si>
    <t>8055035686752</t>
  </si>
  <si>
    <t>WD960V</t>
  </si>
  <si>
    <t>Pelle à gâteau en acier avec manche en résine. Couleur VERT.</t>
  </si>
  <si>
    <t>8055035686875</t>
  </si>
  <si>
    <t>WD961AR</t>
  </si>
  <si>
    <t>Set de 2 couverts à salade en acier avec manche en résine. Couleur ORANGE.</t>
  </si>
  <si>
    <t>8055035686882</t>
  </si>
  <si>
    <t>WD961BL</t>
  </si>
  <si>
    <t>Set de 2 couverts à salade en acier avec manche en résine. Couleur BLEU.</t>
  </si>
  <si>
    <t>8055035686899</t>
  </si>
  <si>
    <t>WD961V</t>
  </si>
  <si>
    <t>Set de 2 couverts à salade en acier avec manche en résine. Couleur VERT.</t>
  </si>
  <si>
    <t>8055035686905</t>
  </si>
  <si>
    <t>WD962AR</t>
  </si>
  <si>
    <t>Set de 2 couteaux à fromage en acier avec manche en résine. Couleur ORANGE.</t>
  </si>
  <si>
    <t>8055035686912</t>
  </si>
  <si>
    <t>WD962BL</t>
  </si>
  <si>
    <t>Set de 2 couteaux à fromage en acier avec manche en résine. Couleur BLEU.</t>
  </si>
  <si>
    <t>8055035686929</t>
  </si>
  <si>
    <t>WD962V</t>
  </si>
  <si>
    <t>Set de 2 couteaux à fromage en acier avec manche en résine. Couleur VERT.</t>
  </si>
  <si>
    <t>8055035686936</t>
  </si>
  <si>
    <t>WD963AR</t>
  </si>
  <si>
    <t>Set de 2 tartineurs à beurre en acier avec manche en résine. Couleur ORANGE.</t>
  </si>
  <si>
    <t>8055035686943</t>
  </si>
  <si>
    <t>WD963BL</t>
  </si>
  <si>
    <t>Set de 2 tartineurs à beurre en acier avec manche en résine. Couleur BLEU.</t>
  </si>
  <si>
    <t>8055035686950</t>
  </si>
  <si>
    <t>WD963V</t>
  </si>
  <si>
    <t>Set de 2 tartineurs à beurre en acier avec manche en résine. Couleur VERT.</t>
  </si>
  <si>
    <t>8055035686967</t>
  </si>
  <si>
    <t>WD964AR</t>
  </si>
  <si>
    <t>Ouvre-huître en acier avec manche en résine. Couleur ORANGE.</t>
  </si>
  <si>
    <t>8055035686974</t>
  </si>
  <si>
    <t>WD964BL</t>
  </si>
  <si>
    <t>Ouvre-huître en acier avec manche en résine. Couleur BLEU.</t>
  </si>
  <si>
    <t>8055035686981</t>
  </si>
  <si>
    <t>WD964V</t>
  </si>
  <si>
    <t>Ouvre-huître en acier avec manche en résine. Couleur VERT.</t>
  </si>
  <si>
    <t>8055035687322</t>
  </si>
  <si>
    <t>WD965BAB</t>
  </si>
  <si>
    <t>Tasse en verre borosilicate 425 ml avec anse canne de Noël. Décor PÈRE NOËL.</t>
  </si>
  <si>
    <t>8055035687360</t>
  </si>
  <si>
    <t>WD965CAN</t>
  </si>
  <si>
    <t>Tasse en verre borosilicate 425 ml avec anse canne de Noël. Décor CHIEN DE NOËL.</t>
  </si>
  <si>
    <t>8055035687377</t>
  </si>
  <si>
    <t>WD965GAT</t>
  </si>
  <si>
    <t>Tasse en verre borosilicate 425 ml avec anse canne de Noël. Décor CHAT DE NOËL.</t>
  </si>
  <si>
    <t>8055035687353</t>
  </si>
  <si>
    <t>WD965LUC</t>
  </si>
  <si>
    <t>Tasse en verre borosilicate 425 ml avec anse canne de Noël. Décor LUMIÈRES DE NOËL.</t>
  </si>
  <si>
    <t>8055035687346</t>
  </si>
  <si>
    <t>WD965PAL</t>
  </si>
  <si>
    <t>Tasse en verre borosilicate 425 ml avec anse canne de Noël. Décor BOULES DE NOËL.</t>
  </si>
  <si>
    <t>8055035687339</t>
  </si>
  <si>
    <t>WD965PAN</t>
  </si>
  <si>
    <t>Tasse en verre borosilicate 425 ml avec anse canne de Noël. Décor BONHOMME EN PAIN D’ÉPICES.</t>
  </si>
  <si>
    <t>8055035687452</t>
  </si>
  <si>
    <t>WD973ZEB</t>
  </si>
  <si>
    <t>Tabouret en métal. Décor ZÈBRE.</t>
  </si>
  <si>
    <t>8055035687469</t>
  </si>
  <si>
    <t>WD974LEO</t>
  </si>
  <si>
    <t>Tabouret en métal. Décor LÉOPARD.</t>
  </si>
  <si>
    <t>8055035687476</t>
  </si>
  <si>
    <t>WD975LAB</t>
  </si>
  <si>
    <t>Tabouret en métal. Décor LÈVRES.</t>
  </si>
  <si>
    <t>8055035687483</t>
  </si>
  <si>
    <t>WD976LIN</t>
  </si>
  <si>
    <t>Tabouret en métal. Décor LIGNES.</t>
  </si>
  <si>
    <t>8055035687537</t>
  </si>
  <si>
    <t>WD977AMO</t>
  </si>
  <si>
    <t>Set de table rond. Ø 35 cm. Décor FATTO CON AMORE.</t>
  </si>
  <si>
    <t>8055035687513</t>
  </si>
  <si>
    <t>WD977BUO</t>
  </si>
  <si>
    <t>Set de table rond. Ø 35 cm. Décor BUON APPETITO.</t>
  </si>
  <si>
    <t>8055035687520</t>
  </si>
  <si>
    <t>WD977ENJ</t>
  </si>
  <si>
    <t>Set de table rond. Ø 35 cm. Décor ENJOY YOUR MEAL.</t>
  </si>
  <si>
    <t>8055035687506</t>
  </si>
  <si>
    <t>WD977HAP</t>
  </si>
  <si>
    <t>Set de table rond. Ø 35 cm. Décor HAPPY.</t>
  </si>
  <si>
    <t>8055035687490</t>
  </si>
  <si>
    <t>WD977JOY</t>
  </si>
  <si>
    <t>Set de table rond. Ø 35 cm. Décor JOY.</t>
  </si>
  <si>
    <t>8055035687544</t>
  </si>
  <si>
    <t>WD977LOV</t>
  </si>
  <si>
    <t>Set de table rond. Ø 35 cm. Décor FOOD IS LOVE.</t>
  </si>
  <si>
    <t>8055035687551</t>
  </si>
  <si>
    <t>WD978GIN</t>
  </si>
  <si>
    <t>Porte-clés et/ou charm de sac. Décor GIN TONIC.</t>
  </si>
  <si>
    <t>8055035688756</t>
  </si>
  <si>
    <t>WD978SPR</t>
  </si>
  <si>
    <t>Porte-clés et/ou charm de sac. Décor SPRITZ.</t>
  </si>
  <si>
    <t>8055035688763</t>
  </si>
  <si>
    <t>WD978BIR</t>
  </si>
  <si>
    <t>Porte-clés et/ou charm de sac. Décor BIÈRE.</t>
  </si>
  <si>
    <t>8055035688770</t>
  </si>
  <si>
    <t>WD978QUA</t>
  </si>
  <si>
    <t>Porte-clés et/ou charm de sac. Décor TRÈFLE À QUATRE FEUILLES ET CLÉ.</t>
  </si>
  <si>
    <t>8055035688787</t>
  </si>
  <si>
    <t>WD978COC</t>
  </si>
  <si>
    <t>Porte-clés et/ou charm de sac. Décor COCCINELLE ET PIMENT.</t>
  </si>
  <si>
    <t>WD978SAC</t>
  </si>
  <si>
    <t>Porte-clés et/ou charm de sac. Décor CŒUR ET ŒIL.</t>
  </si>
  <si>
    <t>8055035688800</t>
  </si>
  <si>
    <t>WD978BAS</t>
  </si>
  <si>
    <t>Porte-clés et/ou charm de sac. Décor TECKEL ET OS.</t>
  </si>
  <si>
    <t>8055035688817</t>
  </si>
  <si>
    <t>WD978GAT</t>
  </si>
  <si>
    <t>Porte-clés et/ou charm de sac. Décor CHAT ET PATTE.</t>
  </si>
  <si>
    <t>8055035688824</t>
  </si>
  <si>
    <t>WD978TIG</t>
  </si>
  <si>
    <t>Porte-clés et/ou charm de sac. Décor TIGRE ET PATTE.</t>
  </si>
  <si>
    <t>8055035687575</t>
  </si>
  <si>
    <t>WD980BL</t>
  </si>
  <si>
    <t>Tire-bouchon. Décor PERROQUET BLEU.</t>
  </si>
  <si>
    <t>8055035687582</t>
  </si>
  <si>
    <t>WD980V</t>
  </si>
  <si>
    <t>Tire-bouchon. Décor PERROQUET VERT.</t>
  </si>
  <si>
    <t>8055035687605</t>
  </si>
  <si>
    <t>WD981M</t>
  </si>
  <si>
    <t>Tire-bouchon. Décor TECKEL MARRON.</t>
  </si>
  <si>
    <t>8055035687599</t>
  </si>
  <si>
    <t>WD981N</t>
  </si>
  <si>
    <t>Tire-bouchon. Décor TECKEL NOIR.</t>
  </si>
  <si>
    <t>8055035687612</t>
  </si>
  <si>
    <t>WD982B</t>
  </si>
  <si>
    <t>Tire-bouchon. Décor CHAT BLANC.</t>
  </si>
  <si>
    <t>8055035687629</t>
  </si>
  <si>
    <t>WD982N</t>
  </si>
  <si>
    <t>Tire-bouchon. Décor CHAT NOIR.</t>
  </si>
  <si>
    <t>8055035687643</t>
  </si>
  <si>
    <t>WD983AMO</t>
  </si>
  <si>
    <t>Lettrage décoratif effet ballon. Décor AMORE.</t>
  </si>
  <si>
    <t>8055035687667</t>
  </si>
  <si>
    <t>WD983GIN</t>
  </si>
  <si>
    <t>Lettrage décoratif effet ballon. Décor GIN TONIC.</t>
  </si>
  <si>
    <t>8055035687650</t>
  </si>
  <si>
    <t>WD983KIS</t>
  </si>
  <si>
    <t>Lettrage décoratif effet ballon. Décor KISS.</t>
  </si>
  <si>
    <t>8055035687636</t>
  </si>
  <si>
    <t>WD983SMI</t>
  </si>
  <si>
    <t>Lettrage décoratif effet ballon. Décor SMILE.</t>
  </si>
  <si>
    <t>8055035687681</t>
  </si>
  <si>
    <t>WD983SPR</t>
  </si>
  <si>
    <t>Lettrage décoratif effet ballon. Décor SPRITZ.</t>
  </si>
  <si>
    <t>8055035687674</t>
  </si>
  <si>
    <t>WD983WIN</t>
  </si>
  <si>
    <t>Lettrage décoratif effet ballon. Décor WINE.</t>
  </si>
  <si>
    <t>WD984B</t>
  </si>
  <si>
    <t>Bougeoir en verre. Décor BONHOMME EN PAIN D’ÉPICES.</t>
  </si>
  <si>
    <t>WD984R</t>
  </si>
  <si>
    <t>Bougeoir en verre. Décor SAPIN DE NOËL.</t>
  </si>
  <si>
    <t>WD984V</t>
  </si>
  <si>
    <t>Bougeoir en verre. Décor BONHOMME DE NEIGE.</t>
  </si>
  <si>
    <t>8055035687933</t>
  </si>
  <si>
    <t>WD985BL</t>
  </si>
  <si>
    <t>Flacon en verre à effet diamant pour parfums d’ambiance. Couleur BLEU.</t>
  </si>
  <si>
    <t>multiples de 2</t>
  </si>
  <si>
    <t>8055035687964</t>
  </si>
  <si>
    <t>WD985PE</t>
  </si>
  <si>
    <t>Flacon en verre à effet diamant pour parfums d’ambiance. Couleur PÊCHE.</t>
  </si>
  <si>
    <t>8055035687957</t>
  </si>
  <si>
    <t>WD985R</t>
  </si>
  <si>
    <t>Flacon en verre à effet diamant pour parfums d’ambiance. Couleur ROUGE.</t>
  </si>
  <si>
    <t>8055035687940</t>
  </si>
  <si>
    <t>WD985V</t>
  </si>
  <si>
    <t>Flacon en verre à effet diamant pour parfums d’ambiance. Couleur VERT.</t>
  </si>
  <si>
    <t>8055035688145</t>
  </si>
  <si>
    <t>WD986AR</t>
  </si>
  <si>
    <t>Set de 2 bougies colorées en forme de spirale. Couleur ORANGE ET JAUNE.</t>
  </si>
  <si>
    <t>8055035688169</t>
  </si>
  <si>
    <t>WD986F</t>
  </si>
  <si>
    <t>Set de 2 bougies colorées en forme de spirale. Couleur FUCHSIA ET ROSE.</t>
  </si>
  <si>
    <t>8055035688176</t>
  </si>
  <si>
    <t>WD986PET</t>
  </si>
  <si>
    <t>Set de 2 bougies colorées en forme de spirale. Couleur PÉTROLE ET JAUNE.</t>
  </si>
  <si>
    <t>8055035688152</t>
  </si>
  <si>
    <t>WD986R</t>
  </si>
  <si>
    <t>Set de 2 bougies colorées en forme de spirale. Couleur ROUGE ET CRÈME.</t>
  </si>
  <si>
    <t>8055035688138</t>
  </si>
  <si>
    <t>WD986V</t>
  </si>
  <si>
    <t>Set de 2 bougies colorées en forme de spirale. Couleur VERT ET BLEU CLAIR.</t>
  </si>
  <si>
    <t>8055035688121</t>
  </si>
  <si>
    <t>WD986VI</t>
  </si>
  <si>
    <t>Set de 2 bougies colorées en forme de spirale. Couleur VIOLET ET MENTHE.</t>
  </si>
  <si>
    <t>8055035688190</t>
  </si>
  <si>
    <t>WD987ANI</t>
  </si>
  <si>
    <t>Set de 3 paires de chaussettes. Décors thème ANIMAUX. Taille unique.</t>
  </si>
  <si>
    <t>8055035688183</t>
  </si>
  <si>
    <t>WD987DRI</t>
  </si>
  <si>
    <t>Set de 3 paires de chaussettes. Décors thème DRINKS. Taille unique.</t>
  </si>
  <si>
    <t>8055035688206</t>
  </si>
  <si>
    <t>WD989DAN</t>
  </si>
  <si>
    <t>Parapluie avec ouverture/fermeture automatique. Décor DANCING IN THE RAIN.</t>
  </si>
  <si>
    <t>8055035688213</t>
  </si>
  <si>
    <t>WD989GOO</t>
  </si>
  <si>
    <t>Parapluie avec ouverture/fermeture automatique. Décor GOOD THINGS ARE COMING.</t>
  </si>
  <si>
    <t>8055035688275</t>
  </si>
  <si>
    <t>WD989KIS</t>
  </si>
  <si>
    <t>Parapluie avec ouverture/fermeture automatique. Décor KISSED BY THE RAIN.</t>
  </si>
  <si>
    <t>8055035688244</t>
  </si>
  <si>
    <t>WD989RAI</t>
  </si>
  <si>
    <t>Parapluie avec ouverture/fermeture automatique. Décor NO RAIN, NO FLOWERS.</t>
  </si>
  <si>
    <t>8055035688220</t>
  </si>
  <si>
    <t>WD989SAD</t>
  </si>
  <si>
    <t>Parapluie avec ouverture/fermeture automatique. Décor SAD BUT WATERPROOF.</t>
  </si>
  <si>
    <t>8055035688237</t>
  </si>
  <si>
    <t>WD989STA</t>
  </si>
  <si>
    <t>Parapluie avec ouverture/fermeture automatique. Décor STAR SHOWER.</t>
  </si>
  <si>
    <t>8055035688251</t>
  </si>
  <si>
    <t>WD989SUN</t>
  </si>
  <si>
    <t>Parapluie avec ouverture/fermeture automatique. Décor NO SUN NO FUN.</t>
  </si>
  <si>
    <t>8055035688268</t>
  </si>
  <si>
    <t>WD989ZER</t>
  </si>
  <si>
    <t>Parapluie avec ouverture/fermeture automatique. Décor ZERO VOGLIA, ZERO SBATTI.</t>
  </si>
  <si>
    <t>8055035688282</t>
  </si>
  <si>
    <t>WD990BUL</t>
  </si>
  <si>
    <t>Coussin décoratif avec garnissage. Ø 40 cm. Décor BULLDOG FRANÇAIS.</t>
  </si>
  <si>
    <t>8055035688299</t>
  </si>
  <si>
    <t>WD990DUC</t>
  </si>
  <si>
    <t>Coussin décoratif avec garnissage. Ø 40 cm. Décor WHAT THE DUCK.</t>
  </si>
  <si>
    <t>8055035688305</t>
  </si>
  <si>
    <t>WD990SCI</t>
  </si>
  <si>
    <t>Coussin décoratif avec garnissage. Ø 40 cm. Décor SKI.</t>
  </si>
  <si>
    <t>8055035688336</t>
  </si>
  <si>
    <t>WD991CAB</t>
  </si>
  <si>
    <t>Coussin décoratif avec garnissage. 30 x 50 cm. Décor TÉLÉCABINE.</t>
  </si>
  <si>
    <t>8055035688329</t>
  </si>
  <si>
    <t>WD991HOT</t>
  </si>
  <si>
    <t>Coussin décoratif avec garnissage. 30 x 50 cm. Décor HOT.</t>
  </si>
  <si>
    <t>8055035688312</t>
  </si>
  <si>
    <t>WD991ORS</t>
  </si>
  <si>
    <t>Coussin décoratif avec garnissage. 30 x 50 cm. Décor OURS.</t>
  </si>
  <si>
    <t>8055035688343</t>
  </si>
  <si>
    <t>WD992BAS</t>
  </si>
  <si>
    <t>Coussin décoratif avec garnissage. 20 x 55 cm. Décor TECKEL.</t>
  </si>
  <si>
    <t>8055035688350</t>
  </si>
  <si>
    <t>WD992BIS</t>
  </si>
  <si>
    <t>Coussin décoratif avec garnissage. 20 x 55 cm. Décor BISOU.</t>
  </si>
  <si>
    <t>8055035688367</t>
  </si>
  <si>
    <t>WD992SAR</t>
  </si>
  <si>
    <t>Coussin décoratif avec garnissage. 20 x 55 cm. Décor SARDINE.</t>
  </si>
  <si>
    <t>8055035688435</t>
  </si>
  <si>
    <t>WD993BL</t>
  </si>
  <si>
    <t>Tea for one. 400 ml. Couleur BLEU ET AMBRE.</t>
  </si>
  <si>
    <t>8055035688459</t>
  </si>
  <si>
    <t>WD993GI</t>
  </si>
  <si>
    <t>Tea for one. 400 ml. Couleur JAUNE ET ROSE.</t>
  </si>
  <si>
    <t>8055035688442</t>
  </si>
  <si>
    <t>WD993R</t>
  </si>
  <si>
    <t>Tea for one. 400 ml. Couleur ROUGE ET VERT.</t>
  </si>
  <si>
    <t>8055035688466</t>
  </si>
  <si>
    <t>WD994BAB</t>
  </si>
  <si>
    <t>Pochette multiusage effet bouclé. Décor BABE.</t>
  </si>
  <si>
    <t>8055035688503</t>
  </si>
  <si>
    <t>WD994BEA</t>
  </si>
  <si>
    <t>Pochette multiusage effet bouclé. Décor BEAUTY.</t>
  </si>
  <si>
    <t>8055035688510</t>
  </si>
  <si>
    <t>WD994GLO</t>
  </si>
  <si>
    <t>Pochette multiusage effet bouclé. Décor GLOW.</t>
  </si>
  <si>
    <t>8055035688480</t>
  </si>
  <si>
    <t>WD994ICO</t>
  </si>
  <si>
    <t>Pochette multiusage effet bouclé. Décor ICONICA.</t>
  </si>
  <si>
    <t>8055035688497</t>
  </si>
  <si>
    <t>WD994MAI</t>
  </si>
  <si>
    <t>Pochette multiusage effet bouclé. Décor MAI SENZA.</t>
  </si>
  <si>
    <t>8055035688473</t>
  </si>
  <si>
    <t>WD994TRA</t>
  </si>
  <si>
    <t>Pochette multiusage effet bouclé. Décor TRAVEL.</t>
  </si>
  <si>
    <t>8055035688527</t>
  </si>
  <si>
    <t>WD995B</t>
  </si>
  <si>
    <t>Sac à bandoulière en tissu effet bouclé. Couleurs BLANC ET NOIR.</t>
  </si>
  <si>
    <t>8055035688558</t>
  </si>
  <si>
    <t>WD995FU</t>
  </si>
  <si>
    <t>Sac à bandoulière en tissu effet bouclé. Couleurs FUCHSIA ET ROUGE.</t>
  </si>
  <si>
    <t>8055035688565</t>
  </si>
  <si>
    <t>WD995LI</t>
  </si>
  <si>
    <t>Sac à bandoulière en tissu effet bouclé. Couleurs LILAS ET CRÈME.</t>
  </si>
  <si>
    <t>8055035688572</t>
  </si>
  <si>
    <t>WD995M</t>
  </si>
  <si>
    <t>Sac à bandoulière en tissu effet bouclé. Couleurs MARRON ET CRÈME.</t>
  </si>
  <si>
    <t>8055035688596</t>
  </si>
  <si>
    <t>WD995R</t>
  </si>
  <si>
    <t>Sac à bandoulière en tissu effet bouclé. Couleurs ROUGE ET CRÈME.</t>
  </si>
  <si>
    <t>8055035688589</t>
  </si>
  <si>
    <t>WD995RO</t>
  </si>
  <si>
    <t>Sac à bandoulière en tissu effet bouclé. Couleurs ROSE ET VERT.</t>
  </si>
  <si>
    <t>8055035688541</t>
  </si>
  <si>
    <t>WD995SE</t>
  </si>
  <si>
    <t>Sac à bandoulière en tissu effet bouclé. Couleurs MOUTARDE ET BLEU.</t>
  </si>
  <si>
    <t>8055035688534</t>
  </si>
  <si>
    <t>WD995V</t>
  </si>
  <si>
    <t>Sac à bandoulière en tissu effet bouclé. Couleurs VERT ET MOUTARDE.</t>
  </si>
  <si>
    <t>8055035688626</t>
  </si>
  <si>
    <t>WD996APR</t>
  </si>
  <si>
    <t>Bob en tissu effet bouclé. Décor APRÈS SKI.</t>
  </si>
  <si>
    <t>8055035688602</t>
  </si>
  <si>
    <t>WD996CIA</t>
  </si>
  <si>
    <t>Bob en tissu effet bouclé. Décor CIAO AMO.</t>
  </si>
  <si>
    <t>8055035688633</t>
  </si>
  <si>
    <t>WD996DON</t>
  </si>
  <si>
    <t>Bob en tissu effet bouclé. Décor I DON’T CARE.</t>
  </si>
  <si>
    <t>8055035688619</t>
  </si>
  <si>
    <t>WD996NOT</t>
  </si>
  <si>
    <t>Bob en tissu effet bouclé. Décor NOT TODAY.</t>
  </si>
  <si>
    <t>8055035688657</t>
  </si>
  <si>
    <t>WD996SPR</t>
  </si>
  <si>
    <t>Bob en tissu effet bouclé. Décor SPRITZ MOOD.</t>
  </si>
  <si>
    <t>8055035688640</t>
  </si>
  <si>
    <t>WD996STR</t>
  </si>
  <si>
    <t>Bob en tissu effet bouclé. Décor NO STRESS.</t>
  </si>
  <si>
    <t>WD997</t>
  </si>
  <si>
    <t>Set de 6 repose-couverts. Couleurs assorties.</t>
  </si>
  <si>
    <t>8055035688701</t>
  </si>
  <si>
    <t>WD998BAS</t>
  </si>
  <si>
    <t>Bouillotte en tissu effet bouclé. Décor TECKEL.</t>
  </si>
  <si>
    <t>8055035688695</t>
  </si>
  <si>
    <t>WD998CAB</t>
  </si>
  <si>
    <t>Bouillotte en tissu effet bouclé. Décor TÉLÉCABINE.</t>
  </si>
  <si>
    <t>8055035688671</t>
  </si>
  <si>
    <t>WD998DOL</t>
  </si>
  <si>
    <t>Bouillotte en tissu effet bouclé. Décor DOLCE VITA.</t>
  </si>
  <si>
    <t>8055035688718</t>
  </si>
  <si>
    <t>WD998GAT</t>
  </si>
  <si>
    <t>Bouillotte en tissu effet bouclé. Décor CHAT.</t>
  </si>
  <si>
    <t>8055035687568</t>
  </si>
  <si>
    <t>WD998GIN</t>
  </si>
  <si>
    <t>Bouillotte en tissu effet bouclé. Décor GIN TONIC.</t>
  </si>
  <si>
    <t>8055035688688</t>
  </si>
  <si>
    <t>WD998SCI</t>
  </si>
  <si>
    <t>Bouillotte en tissu effet bouclé. Décor SKI.</t>
  </si>
  <si>
    <t>8055035688732</t>
  </si>
  <si>
    <t>WD999COR</t>
  </si>
  <si>
    <t>Planche de service pour panettone en verre. Ø 30 cm. Décor CORNES CANNES DE NOËL.</t>
  </si>
  <si>
    <t>8055035688725</t>
  </si>
  <si>
    <t>WD999PAN</t>
  </si>
  <si>
    <t>Planche de service pour panettone en verre. Ø 30 cm. Décor PANETTONE.</t>
  </si>
  <si>
    <t>WDF596B</t>
  </si>
  <si>
    <t>Théière en verre borosilicate avec filtre sur le bec verseur. 900 ml. Anse BLANCHE.</t>
  </si>
  <si>
    <t>WDF596V</t>
  </si>
  <si>
    <t>Théière en verre borosilicate avec filtre sur le bec verseur. 900 ml. Anse VERTE.</t>
  </si>
  <si>
    <t>WDF597</t>
  </si>
  <si>
    <t>Set de 4 tasses à thé en verre borosilicate. 250 ml. Anses couleurs assorties.</t>
  </si>
  <si>
    <t>WDF598</t>
  </si>
  <si>
    <t>Set de 6 tasses à café en verre borosilicate. 100 ml. Anses couleurs assorties.</t>
  </si>
  <si>
    <t>WDF599GI</t>
  </si>
  <si>
    <t>Tisanière en verre borosilicate avec filtre en acier inox. 420 ml. Anse JAUNE.</t>
  </si>
  <si>
    <t>WDF599V</t>
  </si>
  <si>
    <t>Tisanière en verre borosilicate avec filtre en acier inox. 420 ml. Anse VERTE.</t>
  </si>
  <si>
    <t>WDF600</t>
  </si>
  <si>
    <t>Bocal en verre borosilicate avec couvercle hermétique. 1,4 L. Anse VERTE.</t>
  </si>
  <si>
    <t>WDF601B</t>
  </si>
  <si>
    <t>Pot à sucre en verre borosilicate avec couvercle hermétique. 300 ml. Anse BLANCHE.</t>
  </si>
  <si>
    <t>WDF602</t>
  </si>
  <si>
    <t>Bocal en verre borosilicate avec couvercle hermétique. 1,5 L. Anse BLEUE.</t>
  </si>
  <si>
    <t>WDF603</t>
  </si>
  <si>
    <t>Huilier en verre borosilicate. 500 ml. Anse JAUNE.</t>
  </si>
  <si>
    <t>WDF604</t>
  </si>
  <si>
    <t>Huilier en verre borosilicate. 500 ml. Anse MARRON.</t>
  </si>
  <si>
    <t>WDF605</t>
  </si>
  <si>
    <t>Broc/décanteur en verre borosilicate. 1,6 L. Anse MARRON.</t>
  </si>
  <si>
    <t>WDF606</t>
  </si>
  <si>
    <t>Carafe en verre borosilicate. 1,3 L. Anse BLEUE.</t>
  </si>
  <si>
    <t>WDF615</t>
  </si>
  <si>
    <t>Set de 6 gobelets colorés en verre borosilicate. 250 ml. Couleurs assorties.</t>
  </si>
</sst>
</file>

<file path=xl/styles.xml><?xml version="1.0" encoding="utf-8"?>
<styleSheet xmlns="http://schemas.openxmlformats.org/spreadsheetml/2006/main">
  <numFmts count="4">
    <numFmt numFmtId="0" formatCode="General"/>
    <numFmt numFmtId="59" formatCode="#,##0.00&quot; &quot;[$€-2]&quot; &quot;;&quot;-&quot;#,##0.00&quot; &quot;[$€-2]&quot; &quot;;&quot; -&quot;#&quot; &quot;[$€-2]&quot; &quot;"/>
    <numFmt numFmtId="60" formatCode="#,##0.00&quot; €&quot;"/>
    <numFmt numFmtId="61" formatCode="#,##0.00&quot; &quot;[$€-2];&quot;-&quot;#,##0.00&quot; &quot;[$€-2]"/>
  </numFmts>
  <fonts count="16">
    <font>
      <sz val="11"/>
      <color indexed="8"/>
      <name val="Calibri"/>
    </font>
    <font>
      <sz val="12"/>
      <color indexed="8"/>
      <name val="Helvetica Neue"/>
    </font>
    <font>
      <b val="1"/>
      <sz val="6"/>
      <color indexed="8"/>
      <name val="Work Sans"/>
    </font>
    <font>
      <b val="1"/>
      <sz val="8"/>
      <color indexed="8"/>
      <name val="Work Sans"/>
    </font>
    <font>
      <sz val="7"/>
      <color indexed="8"/>
      <name val="Work Sans"/>
    </font>
    <font>
      <sz val="8"/>
      <color indexed="8"/>
      <name val="Work Sans"/>
    </font>
    <font>
      <sz val="8"/>
      <color indexed="10"/>
      <name val="Work Sans"/>
    </font>
    <font>
      <sz val="15"/>
      <color indexed="8"/>
      <name val="Calibri"/>
    </font>
    <font>
      <b val="1"/>
      <sz val="16"/>
      <color indexed="10"/>
      <name val="Work Sans"/>
    </font>
    <font>
      <b val="1"/>
      <sz val="12"/>
      <color indexed="10"/>
      <name val="Work Sans"/>
    </font>
    <font>
      <sz val="9"/>
      <color indexed="8"/>
      <name val="Calibri"/>
    </font>
    <font>
      <b val="1"/>
      <i val="1"/>
      <sz val="8"/>
      <color indexed="10"/>
      <name val="Work Sans"/>
    </font>
    <font>
      <b val="1"/>
      <sz val="9"/>
      <color indexed="8"/>
      <name val="Work Sans"/>
    </font>
    <font>
      <b val="1"/>
      <sz val="8"/>
      <color indexed="10"/>
      <name val="Work Sans"/>
    </font>
    <font>
      <b val="1"/>
      <sz val="11"/>
      <color indexed="17"/>
      <name val="Calibri"/>
    </font>
    <font>
      <b val="1"/>
      <sz val="6"/>
      <color indexed="8"/>
      <name val="Work Sans"/>
    </font>
  </fonts>
  <fills count="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20"/>
        <bgColor auto="1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12"/>
      </right>
      <top style="thin">
        <color indexed="9"/>
      </top>
      <bottom style="thin">
        <color indexed="9"/>
      </bottom>
      <diagonal/>
    </border>
    <border>
      <left style="thin">
        <color indexed="12"/>
      </left>
      <right style="thin">
        <color indexed="12"/>
      </right>
      <top style="thin">
        <color indexed="9"/>
      </top>
      <bottom style="thin">
        <color indexed="9"/>
      </bottom>
      <diagonal/>
    </border>
    <border>
      <left style="thin">
        <color indexed="13"/>
      </left>
      <right/>
      <top style="thin">
        <color indexed="14"/>
      </top>
      <bottom style="thin">
        <color indexed="12"/>
      </bottom>
      <diagonal/>
    </border>
    <border>
      <left/>
      <right/>
      <top style="thin">
        <color indexed="9"/>
      </top>
      <bottom style="thin">
        <color indexed="12"/>
      </bottom>
      <diagonal/>
    </border>
    <border>
      <left/>
      <right/>
      <top style="thin">
        <color indexed="14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3"/>
      </right>
      <top style="thin">
        <color indexed="12"/>
      </top>
      <bottom style="thin">
        <color indexed="12"/>
      </bottom>
      <diagonal/>
    </border>
    <border>
      <left style="thin">
        <color indexed="13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4"/>
      </left>
      <right style="thin">
        <color indexed="12"/>
      </right>
      <top style="thin">
        <color indexed="14"/>
      </top>
      <bottom style="thin">
        <color indexed="14"/>
      </bottom>
      <diagonal/>
    </border>
    <border>
      <left style="thin">
        <color indexed="12"/>
      </left>
      <right style="thin">
        <color indexed="18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4"/>
      </right>
      <top style="thin">
        <color indexed="18"/>
      </top>
      <bottom style="thin">
        <color indexed="18"/>
      </bottom>
      <diagonal/>
    </border>
    <border>
      <left style="thin">
        <color indexed="14"/>
      </left>
      <right style="thin">
        <color indexed="19"/>
      </right>
      <top style="thin">
        <color indexed="14"/>
      </top>
      <bottom style="thin">
        <color indexed="14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2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72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2" fillId="2" borderId="1" applyNumberFormat="1" applyFont="1" applyFill="1" applyBorder="1" applyAlignment="1" applyProtection="0">
      <alignment vertical="bottom"/>
    </xf>
    <xf numFmtId="0" fontId="0" borderId="1" applyNumberFormat="1" applyFont="1" applyFill="0" applyBorder="1" applyAlignment="1" applyProtection="0">
      <alignment vertical="bottom"/>
    </xf>
    <xf numFmtId="0" fontId="3" fillId="2" borderId="1" applyNumberFormat="1" applyFont="1" applyFill="1" applyBorder="1" applyAlignment="1" applyProtection="0">
      <alignment horizontal="center" vertical="center"/>
    </xf>
    <xf numFmtId="0" fontId="4" fillId="2" borderId="1" applyNumberFormat="1" applyFont="1" applyFill="1" applyBorder="1" applyAlignment="1" applyProtection="0">
      <alignment vertical="center" wrapText="1"/>
    </xf>
    <xf numFmtId="0" fontId="5" fillId="2" borderId="1" applyNumberFormat="1" applyFont="1" applyFill="1" applyBorder="1" applyAlignment="1" applyProtection="0">
      <alignment vertical="bottom"/>
    </xf>
    <xf numFmtId="0" fontId="6" fillId="3" borderId="1" applyNumberFormat="1" applyFont="1" applyFill="1" applyBorder="1" applyAlignment="1" applyProtection="0">
      <alignment vertical="bottom"/>
    </xf>
    <xf numFmtId="0" fontId="5" fillId="2" borderId="1" applyNumberFormat="1" applyFont="1" applyFill="1" applyBorder="1" applyAlignment="1" applyProtection="0">
      <alignment horizontal="center" vertical="center" wrapText="1"/>
    </xf>
    <xf numFmtId="0" fontId="5" fillId="2" borderId="2" applyNumberFormat="1" applyFont="1" applyFill="1" applyBorder="1" applyAlignment="1" applyProtection="0">
      <alignment horizontal="center" vertical="center" wrapText="1"/>
    </xf>
    <xf numFmtId="0" fontId="5" fillId="2" borderId="3" applyNumberFormat="1" applyFont="1" applyFill="1" applyBorder="1" applyAlignment="1" applyProtection="0">
      <alignment horizontal="center" vertical="center" wrapText="1"/>
    </xf>
    <xf numFmtId="0" fontId="0" fillId="2" borderId="1" applyNumberFormat="1" applyFont="1" applyFill="1" applyBorder="1" applyAlignment="1" applyProtection="0">
      <alignment vertical="bottom"/>
    </xf>
    <xf numFmtId="0" fontId="0" fillId="3" borderId="4" applyNumberFormat="0" applyFont="1" applyFill="1" applyBorder="1" applyAlignment="1" applyProtection="0">
      <alignment horizontal="center" vertical="center" wrapText="1"/>
    </xf>
    <xf numFmtId="0" fontId="8" fillId="3" borderId="5" applyNumberFormat="0" applyFont="1" applyFill="1" applyBorder="1" applyAlignment="1" applyProtection="0">
      <alignment horizontal="center" vertical="center" wrapText="1"/>
    </xf>
    <xf numFmtId="0" fontId="8" fillId="3" borderId="6" applyNumberFormat="0" applyFont="1" applyFill="1" applyBorder="1" applyAlignment="1" applyProtection="0">
      <alignment horizontal="center" vertical="center" wrapText="1"/>
    </xf>
    <xf numFmtId="0" fontId="8" fillId="3" borderId="7" applyNumberFormat="0" applyFont="1" applyFill="1" applyBorder="1" applyAlignment="1" applyProtection="0">
      <alignment horizontal="center" vertical="center" wrapText="1"/>
    </xf>
    <xf numFmtId="0" fontId="8" fillId="3" borderId="8" applyNumberFormat="0" applyFont="1" applyFill="1" applyBorder="1" applyAlignment="1" applyProtection="0">
      <alignment horizontal="center" vertical="center" wrapText="1"/>
    </xf>
    <xf numFmtId="49" fontId="9" fillId="3" borderId="9" applyNumberFormat="1" applyFont="1" applyFill="1" applyBorder="1" applyAlignment="1" applyProtection="0">
      <alignment horizontal="left" vertical="top" wrapText="1"/>
    </xf>
    <xf numFmtId="0" fontId="9" fillId="3" borderId="8" applyNumberFormat="0" applyFont="1" applyFill="1" applyBorder="1" applyAlignment="1" applyProtection="0">
      <alignment horizontal="left" vertical="top" wrapText="1"/>
    </xf>
    <xf numFmtId="0" fontId="9" fillId="3" borderId="7" applyNumberFormat="0" applyFont="1" applyFill="1" applyBorder="1" applyAlignment="1" applyProtection="0">
      <alignment horizontal="left" vertical="top" wrapText="1"/>
    </xf>
    <xf numFmtId="0" fontId="9" fillId="3" borderId="10" applyNumberFormat="0" applyFont="1" applyFill="1" applyBorder="1" applyAlignment="1" applyProtection="0">
      <alignment horizontal="left" vertical="top" wrapText="1"/>
    </xf>
    <xf numFmtId="0" fontId="10" fillId="2" borderId="1" applyNumberFormat="1" applyFont="1" applyFill="1" applyBorder="1" applyAlignment="1" applyProtection="0">
      <alignment horizontal="center" vertical="center"/>
    </xf>
    <xf numFmtId="49" fontId="3" fillId="2" borderId="11" applyNumberFormat="1" applyFont="1" applyFill="1" applyBorder="1" applyAlignment="1" applyProtection="0">
      <alignment horizontal="center" vertical="center" wrapText="1"/>
    </xf>
    <xf numFmtId="49" fontId="11" fillId="3" borderId="11" applyNumberFormat="1" applyFont="1" applyFill="1" applyBorder="1" applyAlignment="1" applyProtection="0">
      <alignment horizontal="center" vertical="center" wrapText="1"/>
    </xf>
    <xf numFmtId="49" fontId="12" fillId="2" borderId="11" applyNumberFormat="1" applyFont="1" applyFill="1" applyBorder="1" applyAlignment="1" applyProtection="0">
      <alignment horizontal="center" vertical="center" wrapText="1"/>
    </xf>
    <xf numFmtId="49" fontId="12" fillId="4" borderId="11" applyNumberFormat="1" applyFont="1" applyFill="1" applyBorder="1" applyAlignment="1" applyProtection="0">
      <alignment horizontal="center" vertical="center" wrapText="1"/>
    </xf>
    <xf numFmtId="59" fontId="5" fillId="2" borderId="11" applyNumberFormat="1" applyFont="1" applyFill="1" applyBorder="1" applyAlignment="1" applyProtection="0">
      <alignment horizontal="center" vertical="center" wrapText="1"/>
    </xf>
    <xf numFmtId="49" fontId="2" fillId="2" borderId="11" applyNumberFormat="1" applyFont="1" applyFill="1" applyBorder="1" applyAlignment="1" applyProtection="0">
      <alignment horizontal="center" vertical="center"/>
    </xf>
    <xf numFmtId="49" fontId="3" fillId="2" borderId="11" applyNumberFormat="1" applyFont="1" applyFill="1" applyBorder="1" applyAlignment="1" applyProtection="0">
      <alignment horizontal="center" vertical="center"/>
    </xf>
    <xf numFmtId="49" fontId="4" fillId="2" borderId="11" applyNumberFormat="1" applyFont="1" applyFill="1" applyBorder="1" applyAlignment="1" applyProtection="0">
      <alignment vertical="center" wrapText="1"/>
    </xf>
    <xf numFmtId="0" fontId="5" fillId="2" borderId="11" applyNumberFormat="1" applyFont="1" applyFill="1" applyBorder="1" applyAlignment="1" applyProtection="0">
      <alignment horizontal="center" vertical="center" wrapText="1"/>
    </xf>
    <xf numFmtId="59" fontId="5" fillId="2" borderId="11" applyNumberFormat="1" applyFont="1" applyFill="1" applyBorder="1" applyAlignment="1" applyProtection="0">
      <alignment horizontal="center" vertical="center"/>
    </xf>
    <xf numFmtId="60" fontId="13" fillId="3" borderId="11" applyNumberFormat="1" applyFont="1" applyFill="1" applyBorder="1" applyAlignment="1" applyProtection="0">
      <alignment horizontal="center" vertical="center" wrapText="1"/>
    </xf>
    <xf numFmtId="1" fontId="5" fillId="4" borderId="11" applyNumberFormat="1" applyFont="1" applyFill="1" applyBorder="1" applyAlignment="1" applyProtection="0">
      <alignment horizontal="center" vertical="center" wrapText="1"/>
    </xf>
    <xf numFmtId="0" fontId="5" fillId="2" borderId="11" applyNumberFormat="0" applyFont="1" applyFill="1" applyBorder="1" applyAlignment="1" applyProtection="0">
      <alignment horizontal="center" vertical="center" wrapText="1"/>
    </xf>
    <xf numFmtId="1" fontId="2" fillId="2" borderId="11" applyNumberFormat="1" applyFont="1" applyFill="1" applyBorder="1" applyAlignment="1" applyProtection="0">
      <alignment horizontal="center" vertical="center" wrapText="1"/>
    </xf>
    <xf numFmtId="49" fontId="5" fillId="2" borderId="11" applyNumberFormat="1" applyFont="1" applyFill="1" applyBorder="1" applyAlignment="1" applyProtection="0">
      <alignment horizontal="center" vertical="center" wrapText="1"/>
    </xf>
    <xf numFmtId="49" fontId="0" fillId="2" borderId="11" applyNumberFormat="1" applyFont="1" applyFill="1" applyBorder="1" applyAlignment="1" applyProtection="0">
      <alignment vertical="center"/>
    </xf>
    <xf numFmtId="49" fontId="0" fillId="2" borderId="11" applyNumberFormat="1" applyFont="1" applyFill="1" applyBorder="1" applyAlignment="1" applyProtection="0">
      <alignment vertical="center" wrapText="1"/>
    </xf>
    <xf numFmtId="59" fontId="0" fillId="2" borderId="11" applyNumberFormat="1" applyFont="1" applyFill="1" applyBorder="1" applyAlignment="1" applyProtection="0">
      <alignment vertical="center" wrapText="1"/>
    </xf>
    <xf numFmtId="1" fontId="0" fillId="4" borderId="11" applyNumberFormat="1" applyFont="1" applyFill="1" applyBorder="1" applyAlignment="1" applyProtection="0">
      <alignment vertical="center" wrapText="1"/>
    </xf>
    <xf numFmtId="0" fontId="0" fillId="2" borderId="11" applyNumberFormat="0" applyFont="1" applyFill="1" applyBorder="1" applyAlignment="1" applyProtection="0">
      <alignment vertical="center" wrapText="1"/>
    </xf>
    <xf numFmtId="49" fontId="2" fillId="5" borderId="11" applyNumberFormat="1" applyFont="1" applyFill="1" applyBorder="1" applyAlignment="1" applyProtection="0">
      <alignment horizontal="center" vertical="center" wrapText="1"/>
    </xf>
    <xf numFmtId="49" fontId="0" fillId="5" borderId="11" applyNumberFormat="1" applyFont="1" applyFill="1" applyBorder="1" applyAlignment="1" applyProtection="0">
      <alignment vertical="center" wrapText="1"/>
    </xf>
    <xf numFmtId="0" fontId="5" fillId="5" borderId="11" applyNumberFormat="1" applyFont="1" applyFill="1" applyBorder="1" applyAlignment="1" applyProtection="0">
      <alignment horizontal="center" vertical="center" wrapText="1"/>
    </xf>
    <xf numFmtId="59" fontId="5" fillId="5" borderId="11" applyNumberFormat="1" applyFont="1" applyFill="1" applyBorder="1" applyAlignment="1" applyProtection="0">
      <alignment horizontal="center" vertical="center" wrapText="1"/>
    </xf>
    <xf numFmtId="59" fontId="0" fillId="5" borderId="11" applyNumberFormat="1" applyFont="1" applyFill="1" applyBorder="1" applyAlignment="1" applyProtection="0">
      <alignment vertical="center" wrapText="1"/>
    </xf>
    <xf numFmtId="49" fontId="3" fillId="5" borderId="11" applyNumberFormat="1" applyFont="1" applyFill="1" applyBorder="1" applyAlignment="1" applyProtection="0">
      <alignment horizontal="center" vertical="center" wrapText="1"/>
    </xf>
    <xf numFmtId="49" fontId="2" fillId="2" borderId="11" applyNumberFormat="1" applyFont="1" applyFill="1" applyBorder="1" applyAlignment="1" applyProtection="0">
      <alignment horizontal="center" vertical="center" wrapText="1"/>
    </xf>
    <xf numFmtId="1" fontId="2" fillId="2" borderId="11" applyNumberFormat="1" applyFont="1" applyFill="1" applyBorder="1" applyAlignment="1" applyProtection="0">
      <alignment horizontal="center" vertical="center"/>
    </xf>
    <xf numFmtId="0" fontId="14" fillId="2" borderId="11" applyNumberFormat="0" applyFont="1" applyFill="1" applyBorder="1" applyAlignment="1" applyProtection="0">
      <alignment horizontal="center" vertical="center"/>
    </xf>
    <xf numFmtId="49" fontId="4" fillId="5" borderId="11" applyNumberFormat="1" applyFont="1" applyFill="1" applyBorder="1" applyAlignment="1" applyProtection="0">
      <alignment vertical="center" wrapText="1"/>
    </xf>
    <xf numFmtId="49" fontId="5" fillId="5" borderId="11" applyNumberFormat="1" applyFont="1" applyFill="1" applyBorder="1" applyAlignment="1" applyProtection="0">
      <alignment horizontal="center" vertical="center" wrapText="1"/>
    </xf>
    <xf numFmtId="1" fontId="2" fillId="5" borderId="11" applyNumberFormat="1" applyFont="1" applyFill="1" applyBorder="1" applyAlignment="1" applyProtection="0">
      <alignment horizontal="center" vertical="center" wrapText="1"/>
    </xf>
    <xf numFmtId="0" fontId="4" fillId="2" borderId="12" applyNumberFormat="0" applyFont="1" applyFill="1" applyBorder="1" applyAlignment="1" applyProtection="0">
      <alignment vertical="center" wrapText="1"/>
    </xf>
    <xf numFmtId="60" fontId="12" fillId="2" borderId="13" applyNumberFormat="1" applyFont="1" applyFill="1" applyBorder="1" applyAlignment="1" applyProtection="0">
      <alignment horizontal="center" vertical="center" wrapText="1"/>
    </xf>
    <xf numFmtId="0" fontId="5" fillId="2" borderId="14" applyNumberFormat="0" applyFont="1" applyFill="1" applyBorder="1" applyAlignment="1" applyProtection="0">
      <alignment horizontal="center" vertical="center" wrapText="1"/>
    </xf>
    <xf numFmtId="49" fontId="5" fillId="2" borderId="14" applyNumberFormat="1" applyFont="1" applyFill="1" applyBorder="1" applyAlignment="1" applyProtection="0">
      <alignment horizontal="center" vertical="center" wrapText="1"/>
    </xf>
    <xf numFmtId="59" fontId="5" fillId="2" borderId="15" applyNumberFormat="1" applyFont="1" applyFill="1" applyBorder="1" applyAlignment="1" applyProtection="0">
      <alignment horizontal="center" vertical="center"/>
    </xf>
    <xf numFmtId="1" fontId="2" fillId="2" borderId="16" applyNumberFormat="1" applyFont="1" applyFill="1" applyBorder="1" applyAlignment="1" applyProtection="0">
      <alignment horizontal="center" vertical="center"/>
    </xf>
    <xf numFmtId="1" fontId="15" fillId="2" borderId="17" applyNumberFormat="1" applyFont="1" applyFill="1" applyBorder="1" applyAlignment="1" applyProtection="0">
      <alignment vertical="bottom"/>
    </xf>
    <xf numFmtId="49" fontId="3" fillId="2" borderId="18" applyNumberFormat="1" applyFont="1" applyFill="1" applyBorder="1" applyAlignment="1" applyProtection="0">
      <alignment horizontal="center" vertical="center"/>
    </xf>
    <xf numFmtId="0" fontId="0" fillId="6" borderId="1" applyNumberFormat="1" applyFont="1" applyFill="1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vertical="bottom"/>
    </xf>
    <xf numFmtId="0" fontId="0" fillId="2" borderId="19" applyNumberFormat="0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vertical="bottom"/>
    </xf>
    <xf numFmtId="0" fontId="0" fillId="2" borderId="21" applyNumberFormat="0" applyFont="1" applyFill="1" applyBorder="1" applyAlignment="1" applyProtection="0">
      <alignment vertical="bottom"/>
    </xf>
    <xf numFmtId="61" fontId="5" fillId="2" borderId="11" applyNumberFormat="1" applyFont="1" applyFill="1" applyBorder="1" applyAlignment="1" applyProtection="0">
      <alignment horizontal="center" vertical="center"/>
    </xf>
    <xf numFmtId="59" fontId="13" fillId="3" borderId="11" applyNumberFormat="1" applyFont="1" applyFill="1" applyBorder="1" applyAlignment="1" applyProtection="0">
      <alignment horizontal="center" vertical="center" wrapText="1"/>
    </xf>
    <xf numFmtId="0" fontId="0" fillId="2" borderId="22" applyNumberFormat="0" applyFont="1" applyFill="1" applyBorder="1" applyAlignment="1" applyProtection="0">
      <alignment vertical="bottom"/>
    </xf>
    <xf numFmtId="0" fontId="0" fillId="2" borderId="23" applyNumberFormat="0" applyFont="1" applyFill="1" applyBorder="1" applyAlignment="1" applyProtection="0">
      <alignment vertical="bottom"/>
    </xf>
    <xf numFmtId="0" fontId="0" fillId="2" borderId="24" applyNumberFormat="0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528a5e"/>
      <rgbColor rgb="ffcfcfcf"/>
      <rgbColor rgb="ffadacac"/>
      <rgbColor rgb="ffc0c0c0"/>
      <rgbColor rgb="ffffe598"/>
      <rgbColor rgb="ffddebdf"/>
      <rgbColor rgb="ffff0000"/>
      <rgbColor rgb="ffd0cece"/>
      <rgbColor rgb="ffbfbfbf"/>
      <rgbColor rgb="fff7caa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heetMetadata" Target="metadata.xml"/><Relationship Id="rId3" Type="http://schemas.openxmlformats.org/officeDocument/2006/relationships/styles" Target="styles.xml"/><Relationship Id="rId4" Type="http://schemas.openxmlformats.org/officeDocument/2006/relationships/theme" Target="theme/theme1.xml"/><Relationship Id="rId5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jpeg"/><Relationship Id="rId3" Type="http://schemas.openxmlformats.org/officeDocument/2006/relationships/image" Target="../media/image2.png"/><Relationship Id="rId4" Type="http://schemas.openxmlformats.org/officeDocument/2006/relationships/image" Target="../media/image2.jpeg"/><Relationship Id="rId5" Type="http://schemas.openxmlformats.org/officeDocument/2006/relationships/image" Target="../media/image3.jpeg"/><Relationship Id="rId6" Type="http://schemas.openxmlformats.org/officeDocument/2006/relationships/image" Target="../media/image3.png"/><Relationship Id="rId7" Type="http://schemas.openxmlformats.org/officeDocument/2006/relationships/image" Target="../media/image4.jpeg"/><Relationship Id="rId8" Type="http://schemas.openxmlformats.org/officeDocument/2006/relationships/image" Target="../media/image4.png"/><Relationship Id="rId9" Type="http://schemas.openxmlformats.org/officeDocument/2006/relationships/image" Target="../media/image5.png"/><Relationship Id="rId10" Type="http://schemas.openxmlformats.org/officeDocument/2006/relationships/image" Target="../media/image6.png"/><Relationship Id="rId11" Type="http://schemas.openxmlformats.org/officeDocument/2006/relationships/image" Target="../media/image7.png"/><Relationship Id="rId12" Type="http://schemas.openxmlformats.org/officeDocument/2006/relationships/image" Target="../media/image8.png"/><Relationship Id="rId13" Type="http://schemas.openxmlformats.org/officeDocument/2006/relationships/image" Target="../media/image5.jpeg"/><Relationship Id="rId14" Type="http://schemas.openxmlformats.org/officeDocument/2006/relationships/image" Target="../media/image9.png"/><Relationship Id="rId15" Type="http://schemas.openxmlformats.org/officeDocument/2006/relationships/image" Target="../media/image6.jpeg"/><Relationship Id="rId16" Type="http://schemas.openxmlformats.org/officeDocument/2006/relationships/image" Target="../media/image10.png"/><Relationship Id="rId17" Type="http://schemas.openxmlformats.org/officeDocument/2006/relationships/image" Target="../media/image11.png"/><Relationship Id="rId18" Type="http://schemas.openxmlformats.org/officeDocument/2006/relationships/image" Target="../media/image12.png"/><Relationship Id="rId19" Type="http://schemas.openxmlformats.org/officeDocument/2006/relationships/image" Target="../media/image7.jpeg"/><Relationship Id="rId20" Type="http://schemas.openxmlformats.org/officeDocument/2006/relationships/image" Target="../media/image8.jpeg"/><Relationship Id="rId21" Type="http://schemas.openxmlformats.org/officeDocument/2006/relationships/image" Target="../media/image9.jpeg"/><Relationship Id="rId22" Type="http://schemas.openxmlformats.org/officeDocument/2006/relationships/image" Target="../media/image13.png"/><Relationship Id="rId23" Type="http://schemas.openxmlformats.org/officeDocument/2006/relationships/image" Target="../media/image10.jpeg"/><Relationship Id="rId24" Type="http://schemas.openxmlformats.org/officeDocument/2006/relationships/image" Target="../media/image11.jpeg"/><Relationship Id="rId25" Type="http://schemas.openxmlformats.org/officeDocument/2006/relationships/image" Target="../media/image14.png"/><Relationship Id="rId26" Type="http://schemas.openxmlformats.org/officeDocument/2006/relationships/image" Target="../media/image12.jpeg"/><Relationship Id="rId27" Type="http://schemas.openxmlformats.org/officeDocument/2006/relationships/image" Target="../media/image13.jpeg"/><Relationship Id="rId28" Type="http://schemas.openxmlformats.org/officeDocument/2006/relationships/image" Target="../media/image14.jpeg"/><Relationship Id="rId29" Type="http://schemas.openxmlformats.org/officeDocument/2006/relationships/image" Target="../media/image15.jpeg"/><Relationship Id="rId30" Type="http://schemas.openxmlformats.org/officeDocument/2006/relationships/image" Target="../media/image16.jpeg"/><Relationship Id="rId31" Type="http://schemas.openxmlformats.org/officeDocument/2006/relationships/image" Target="../media/image15.png"/><Relationship Id="rId32" Type="http://schemas.openxmlformats.org/officeDocument/2006/relationships/image" Target="../media/image17.jpeg"/><Relationship Id="rId33" Type="http://schemas.openxmlformats.org/officeDocument/2006/relationships/image" Target="../media/image18.jpeg"/><Relationship Id="rId34" Type="http://schemas.openxmlformats.org/officeDocument/2006/relationships/image" Target="../media/image19.jpeg"/><Relationship Id="rId35" Type="http://schemas.openxmlformats.org/officeDocument/2006/relationships/image" Target="../media/image20.jpeg"/><Relationship Id="rId36" Type="http://schemas.openxmlformats.org/officeDocument/2006/relationships/image" Target="../media/image16.png"/><Relationship Id="rId37" Type="http://schemas.openxmlformats.org/officeDocument/2006/relationships/image" Target="../media/image21.jpeg"/><Relationship Id="rId38" Type="http://schemas.openxmlformats.org/officeDocument/2006/relationships/image" Target="../media/image22.jpeg"/><Relationship Id="rId39" Type="http://schemas.openxmlformats.org/officeDocument/2006/relationships/image" Target="../media/image23.jpeg"/><Relationship Id="rId40" Type="http://schemas.openxmlformats.org/officeDocument/2006/relationships/image" Target="../media/image24.jpeg"/><Relationship Id="rId41" Type="http://schemas.openxmlformats.org/officeDocument/2006/relationships/image" Target="../media/image25.jpeg"/><Relationship Id="rId42" Type="http://schemas.openxmlformats.org/officeDocument/2006/relationships/image" Target="../media/image26.jpeg"/><Relationship Id="rId43" Type="http://schemas.openxmlformats.org/officeDocument/2006/relationships/image" Target="../media/image17.png"/><Relationship Id="rId44" Type="http://schemas.openxmlformats.org/officeDocument/2006/relationships/image" Target="../media/image27.jpeg"/><Relationship Id="rId45" Type="http://schemas.openxmlformats.org/officeDocument/2006/relationships/image" Target="../media/image18.png"/><Relationship Id="rId46" Type="http://schemas.openxmlformats.org/officeDocument/2006/relationships/image" Target="../media/image28.jpeg"/><Relationship Id="rId47" Type="http://schemas.openxmlformats.org/officeDocument/2006/relationships/image" Target="../media/image29.jpeg"/><Relationship Id="rId48" Type="http://schemas.openxmlformats.org/officeDocument/2006/relationships/image" Target="../media/image30.jpeg"/><Relationship Id="rId49" Type="http://schemas.openxmlformats.org/officeDocument/2006/relationships/image" Target="../media/image31.jpeg"/><Relationship Id="rId50" Type="http://schemas.openxmlformats.org/officeDocument/2006/relationships/image" Target="../media/image32.jpeg"/><Relationship Id="rId51" Type="http://schemas.openxmlformats.org/officeDocument/2006/relationships/image" Target="../media/image33.jpeg"/><Relationship Id="rId52" Type="http://schemas.openxmlformats.org/officeDocument/2006/relationships/image" Target="../media/image34.jpeg"/><Relationship Id="rId53" Type="http://schemas.openxmlformats.org/officeDocument/2006/relationships/image" Target="../media/image35.jpeg"/><Relationship Id="rId54" Type="http://schemas.openxmlformats.org/officeDocument/2006/relationships/image" Target="../media/image36.jpeg"/><Relationship Id="rId55" Type="http://schemas.openxmlformats.org/officeDocument/2006/relationships/image" Target="../media/image37.jpeg"/><Relationship Id="rId56" Type="http://schemas.openxmlformats.org/officeDocument/2006/relationships/image" Target="../media/image38.jpeg"/><Relationship Id="rId57" Type="http://schemas.openxmlformats.org/officeDocument/2006/relationships/image" Target="../media/image39.jpeg"/><Relationship Id="rId58" Type="http://schemas.openxmlformats.org/officeDocument/2006/relationships/image" Target="../media/image40.jpeg"/><Relationship Id="rId59" Type="http://schemas.openxmlformats.org/officeDocument/2006/relationships/image" Target="../media/image41.jpeg"/><Relationship Id="rId60" Type="http://schemas.openxmlformats.org/officeDocument/2006/relationships/image" Target="../media/image42.jpeg"/><Relationship Id="rId61" Type="http://schemas.openxmlformats.org/officeDocument/2006/relationships/image" Target="../media/image19.png"/><Relationship Id="rId62" Type="http://schemas.openxmlformats.org/officeDocument/2006/relationships/image" Target="../media/image43.jpeg"/><Relationship Id="rId63" Type="http://schemas.openxmlformats.org/officeDocument/2006/relationships/image" Target="../media/image44.jpeg"/><Relationship Id="rId64" Type="http://schemas.openxmlformats.org/officeDocument/2006/relationships/image" Target="../media/image45.jpeg"/><Relationship Id="rId65" Type="http://schemas.openxmlformats.org/officeDocument/2006/relationships/image" Target="../media/image46.jpeg"/><Relationship Id="rId66" Type="http://schemas.openxmlformats.org/officeDocument/2006/relationships/image" Target="../media/image47.jpeg"/><Relationship Id="rId67" Type="http://schemas.openxmlformats.org/officeDocument/2006/relationships/image" Target="../media/image48.jpeg"/><Relationship Id="rId68" Type="http://schemas.openxmlformats.org/officeDocument/2006/relationships/image" Target="../media/image49.jpeg"/><Relationship Id="rId69" Type="http://schemas.openxmlformats.org/officeDocument/2006/relationships/image" Target="../media/image50.jpeg"/><Relationship Id="rId70" Type="http://schemas.openxmlformats.org/officeDocument/2006/relationships/image" Target="../media/image51.jpeg"/><Relationship Id="rId71" Type="http://schemas.openxmlformats.org/officeDocument/2006/relationships/image" Target="../media/image52.jpeg"/><Relationship Id="rId72" Type="http://schemas.openxmlformats.org/officeDocument/2006/relationships/image" Target="../media/image53.jpeg"/><Relationship Id="rId73" Type="http://schemas.openxmlformats.org/officeDocument/2006/relationships/image" Target="../media/image54.jpeg"/><Relationship Id="rId74" Type="http://schemas.openxmlformats.org/officeDocument/2006/relationships/image" Target="../media/image55.jpeg"/><Relationship Id="rId75" Type="http://schemas.openxmlformats.org/officeDocument/2006/relationships/image" Target="../media/image56.jpeg"/><Relationship Id="rId76" Type="http://schemas.openxmlformats.org/officeDocument/2006/relationships/image" Target="../media/image57.jpeg"/><Relationship Id="rId77" Type="http://schemas.openxmlformats.org/officeDocument/2006/relationships/image" Target="../media/image58.jpeg"/><Relationship Id="rId78" Type="http://schemas.openxmlformats.org/officeDocument/2006/relationships/image" Target="../media/image59.jpeg"/><Relationship Id="rId79" Type="http://schemas.openxmlformats.org/officeDocument/2006/relationships/image" Target="../media/image60.jpeg"/><Relationship Id="rId80" Type="http://schemas.openxmlformats.org/officeDocument/2006/relationships/image" Target="../media/image61.jpeg"/><Relationship Id="rId81" Type="http://schemas.openxmlformats.org/officeDocument/2006/relationships/image" Target="../media/image62.jpeg"/><Relationship Id="rId82" Type="http://schemas.openxmlformats.org/officeDocument/2006/relationships/image" Target="../media/image63.jpeg"/><Relationship Id="rId83" Type="http://schemas.openxmlformats.org/officeDocument/2006/relationships/image" Target="../media/image64.jpeg"/><Relationship Id="rId84" Type="http://schemas.openxmlformats.org/officeDocument/2006/relationships/image" Target="../media/image65.jpeg"/><Relationship Id="rId85" Type="http://schemas.openxmlformats.org/officeDocument/2006/relationships/image" Target="../media/image66.jpeg"/><Relationship Id="rId86" Type="http://schemas.openxmlformats.org/officeDocument/2006/relationships/image" Target="../media/image67.jpeg"/><Relationship Id="rId87" Type="http://schemas.openxmlformats.org/officeDocument/2006/relationships/image" Target="../media/image68.jpeg"/><Relationship Id="rId88" Type="http://schemas.openxmlformats.org/officeDocument/2006/relationships/image" Target="../media/image69.jpeg"/><Relationship Id="rId89" Type="http://schemas.openxmlformats.org/officeDocument/2006/relationships/image" Target="../media/image70.jpeg"/><Relationship Id="rId90" Type="http://schemas.openxmlformats.org/officeDocument/2006/relationships/image" Target="../media/image71.jpeg"/><Relationship Id="rId91" Type="http://schemas.openxmlformats.org/officeDocument/2006/relationships/image" Target="../media/image72.jpeg"/><Relationship Id="rId92" Type="http://schemas.openxmlformats.org/officeDocument/2006/relationships/image" Target="../media/image73.jpeg"/><Relationship Id="rId93" Type="http://schemas.openxmlformats.org/officeDocument/2006/relationships/image" Target="../media/image74.jpeg"/><Relationship Id="rId94" Type="http://schemas.openxmlformats.org/officeDocument/2006/relationships/image" Target="../media/image75.jpeg"/><Relationship Id="rId95" Type="http://schemas.openxmlformats.org/officeDocument/2006/relationships/image" Target="../media/image76.jpeg"/><Relationship Id="rId96" Type="http://schemas.openxmlformats.org/officeDocument/2006/relationships/image" Target="../media/image77.jpeg"/><Relationship Id="rId97" Type="http://schemas.openxmlformats.org/officeDocument/2006/relationships/image" Target="../media/image78.jpeg"/><Relationship Id="rId98" Type="http://schemas.openxmlformats.org/officeDocument/2006/relationships/image" Target="../media/image79.jpeg"/><Relationship Id="rId99" Type="http://schemas.openxmlformats.org/officeDocument/2006/relationships/image" Target="../media/image80.jpeg"/><Relationship Id="rId100" Type="http://schemas.openxmlformats.org/officeDocument/2006/relationships/image" Target="../media/image81.jpeg"/><Relationship Id="rId101" Type="http://schemas.openxmlformats.org/officeDocument/2006/relationships/image" Target="../media/image82.jpeg"/><Relationship Id="rId102" Type="http://schemas.openxmlformats.org/officeDocument/2006/relationships/image" Target="../media/image83.jpeg"/><Relationship Id="rId103" Type="http://schemas.openxmlformats.org/officeDocument/2006/relationships/image" Target="../media/image84.jpeg"/><Relationship Id="rId104" Type="http://schemas.openxmlformats.org/officeDocument/2006/relationships/image" Target="../media/image85.jpeg"/><Relationship Id="rId105" Type="http://schemas.openxmlformats.org/officeDocument/2006/relationships/image" Target="../media/image86.jpeg"/><Relationship Id="rId106" Type="http://schemas.openxmlformats.org/officeDocument/2006/relationships/image" Target="../media/image87.jpeg"/><Relationship Id="rId107" Type="http://schemas.openxmlformats.org/officeDocument/2006/relationships/image" Target="../media/image88.jpeg"/><Relationship Id="rId108" Type="http://schemas.openxmlformats.org/officeDocument/2006/relationships/image" Target="../media/image20.png"/><Relationship Id="rId109" Type="http://schemas.openxmlformats.org/officeDocument/2006/relationships/image" Target="../media/image21.png"/><Relationship Id="rId110" Type="http://schemas.openxmlformats.org/officeDocument/2006/relationships/image" Target="../media/image22.png"/><Relationship Id="rId111" Type="http://schemas.openxmlformats.org/officeDocument/2006/relationships/image" Target="../media/image23.png"/><Relationship Id="rId112" Type="http://schemas.openxmlformats.org/officeDocument/2006/relationships/image" Target="../media/image89.jpeg"/><Relationship Id="rId113" Type="http://schemas.openxmlformats.org/officeDocument/2006/relationships/image" Target="../media/image90.jpeg"/><Relationship Id="rId114" Type="http://schemas.openxmlformats.org/officeDocument/2006/relationships/image" Target="../media/image24.png"/><Relationship Id="rId115" Type="http://schemas.openxmlformats.org/officeDocument/2006/relationships/image" Target="../media/image25.png"/><Relationship Id="rId116" Type="http://schemas.openxmlformats.org/officeDocument/2006/relationships/image" Target="../media/image26.png"/><Relationship Id="rId117" Type="http://schemas.openxmlformats.org/officeDocument/2006/relationships/image" Target="../media/image27.png"/><Relationship Id="rId118" Type="http://schemas.openxmlformats.org/officeDocument/2006/relationships/image" Target="../media/image28.png"/><Relationship Id="rId119" Type="http://schemas.openxmlformats.org/officeDocument/2006/relationships/image" Target="../media/image29.png"/><Relationship Id="rId120" Type="http://schemas.openxmlformats.org/officeDocument/2006/relationships/image" Target="../media/image30.png"/><Relationship Id="rId121" Type="http://schemas.openxmlformats.org/officeDocument/2006/relationships/image" Target="../media/image31.png"/><Relationship Id="rId122" Type="http://schemas.openxmlformats.org/officeDocument/2006/relationships/image" Target="../media/image91.jpeg"/><Relationship Id="rId123" Type="http://schemas.openxmlformats.org/officeDocument/2006/relationships/image" Target="../media/image92.jpeg"/><Relationship Id="rId124" Type="http://schemas.openxmlformats.org/officeDocument/2006/relationships/image" Target="../media/image93.jpeg"/><Relationship Id="rId125" Type="http://schemas.openxmlformats.org/officeDocument/2006/relationships/image" Target="../media/image94.jpeg"/><Relationship Id="rId126" Type="http://schemas.openxmlformats.org/officeDocument/2006/relationships/image" Target="../media/image95.jpeg"/><Relationship Id="rId127" Type="http://schemas.openxmlformats.org/officeDocument/2006/relationships/image" Target="../media/image96.jpeg"/><Relationship Id="rId128" Type="http://schemas.openxmlformats.org/officeDocument/2006/relationships/image" Target="../media/image97.jpeg"/><Relationship Id="rId129" Type="http://schemas.openxmlformats.org/officeDocument/2006/relationships/image" Target="../media/image32.png"/><Relationship Id="rId130" Type="http://schemas.openxmlformats.org/officeDocument/2006/relationships/image" Target="../media/image98.jpeg"/><Relationship Id="rId131" Type="http://schemas.openxmlformats.org/officeDocument/2006/relationships/image" Target="../media/image33.png"/><Relationship Id="rId132" Type="http://schemas.openxmlformats.org/officeDocument/2006/relationships/image" Target="../media/image99.jpeg"/><Relationship Id="rId133" Type="http://schemas.openxmlformats.org/officeDocument/2006/relationships/image" Target="../media/image34.png"/><Relationship Id="rId134" Type="http://schemas.openxmlformats.org/officeDocument/2006/relationships/image" Target="../media/image35.png"/><Relationship Id="rId135" Type="http://schemas.openxmlformats.org/officeDocument/2006/relationships/image" Target="../media/image36.png"/><Relationship Id="rId136" Type="http://schemas.openxmlformats.org/officeDocument/2006/relationships/image" Target="../media/image37.png"/><Relationship Id="rId137" Type="http://schemas.openxmlformats.org/officeDocument/2006/relationships/image" Target="../media/image38.png"/><Relationship Id="rId138" Type="http://schemas.openxmlformats.org/officeDocument/2006/relationships/image" Target="../media/image39.png"/><Relationship Id="rId139" Type="http://schemas.openxmlformats.org/officeDocument/2006/relationships/image" Target="../media/image40.png"/><Relationship Id="rId140" Type="http://schemas.openxmlformats.org/officeDocument/2006/relationships/image" Target="../media/image41.png"/><Relationship Id="rId141" Type="http://schemas.openxmlformats.org/officeDocument/2006/relationships/image" Target="../media/image42.png"/><Relationship Id="rId142" Type="http://schemas.openxmlformats.org/officeDocument/2006/relationships/image" Target="../media/image43.png"/><Relationship Id="rId143" Type="http://schemas.openxmlformats.org/officeDocument/2006/relationships/image" Target="../media/image44.png"/><Relationship Id="rId144" Type="http://schemas.openxmlformats.org/officeDocument/2006/relationships/image" Target="../media/image45.png"/><Relationship Id="rId145" Type="http://schemas.openxmlformats.org/officeDocument/2006/relationships/image" Target="../media/image46.png"/><Relationship Id="rId146" Type="http://schemas.openxmlformats.org/officeDocument/2006/relationships/image" Target="../media/image47.png"/><Relationship Id="rId147" Type="http://schemas.openxmlformats.org/officeDocument/2006/relationships/image" Target="../media/image48.png"/><Relationship Id="rId148" Type="http://schemas.openxmlformats.org/officeDocument/2006/relationships/image" Target="../media/image100.jpeg"/><Relationship Id="rId149" Type="http://schemas.openxmlformats.org/officeDocument/2006/relationships/image" Target="../media/image49.png"/><Relationship Id="rId150" Type="http://schemas.openxmlformats.org/officeDocument/2006/relationships/image" Target="../media/image50.png"/><Relationship Id="rId151" Type="http://schemas.openxmlformats.org/officeDocument/2006/relationships/image" Target="../media/image51.png"/><Relationship Id="rId152" Type="http://schemas.openxmlformats.org/officeDocument/2006/relationships/image" Target="../media/image52.png"/><Relationship Id="rId153" Type="http://schemas.openxmlformats.org/officeDocument/2006/relationships/image" Target="../media/image53.png"/><Relationship Id="rId154" Type="http://schemas.openxmlformats.org/officeDocument/2006/relationships/image" Target="../media/image54.png"/><Relationship Id="rId155" Type="http://schemas.openxmlformats.org/officeDocument/2006/relationships/image" Target="../media/image55.png"/><Relationship Id="rId156" Type="http://schemas.openxmlformats.org/officeDocument/2006/relationships/image" Target="../media/image56.png"/><Relationship Id="rId157" Type="http://schemas.openxmlformats.org/officeDocument/2006/relationships/image" Target="../media/image57.png"/><Relationship Id="rId158" Type="http://schemas.openxmlformats.org/officeDocument/2006/relationships/image" Target="../media/image58.png"/><Relationship Id="rId159" Type="http://schemas.openxmlformats.org/officeDocument/2006/relationships/image" Target="../media/image59.png"/><Relationship Id="rId160" Type="http://schemas.openxmlformats.org/officeDocument/2006/relationships/image" Target="../media/image60.png"/><Relationship Id="rId161" Type="http://schemas.openxmlformats.org/officeDocument/2006/relationships/image" Target="../media/image61.png"/><Relationship Id="rId162" Type="http://schemas.openxmlformats.org/officeDocument/2006/relationships/image" Target="../media/image62.png"/><Relationship Id="rId163" Type="http://schemas.openxmlformats.org/officeDocument/2006/relationships/image" Target="../media/image63.png"/><Relationship Id="rId164" Type="http://schemas.openxmlformats.org/officeDocument/2006/relationships/image" Target="../media/image101.jpeg"/><Relationship Id="rId165" Type="http://schemas.openxmlformats.org/officeDocument/2006/relationships/image" Target="../media/image64.png"/><Relationship Id="rId166" Type="http://schemas.openxmlformats.org/officeDocument/2006/relationships/image" Target="../media/image102.jpeg"/><Relationship Id="rId167" Type="http://schemas.openxmlformats.org/officeDocument/2006/relationships/image" Target="../media/image65.png"/><Relationship Id="rId168" Type="http://schemas.openxmlformats.org/officeDocument/2006/relationships/image" Target="../media/image103.jpeg"/><Relationship Id="rId169" Type="http://schemas.openxmlformats.org/officeDocument/2006/relationships/image" Target="../media/image66.png"/><Relationship Id="rId170" Type="http://schemas.openxmlformats.org/officeDocument/2006/relationships/image" Target="../media/image67.png"/><Relationship Id="rId171" Type="http://schemas.openxmlformats.org/officeDocument/2006/relationships/image" Target="../media/image68.png"/><Relationship Id="rId172" Type="http://schemas.openxmlformats.org/officeDocument/2006/relationships/image" Target="../media/image104.jpeg"/><Relationship Id="rId173" Type="http://schemas.openxmlformats.org/officeDocument/2006/relationships/image" Target="../media/image105.jpeg"/><Relationship Id="rId174" Type="http://schemas.openxmlformats.org/officeDocument/2006/relationships/image" Target="../media/image106.jpeg"/><Relationship Id="rId175" Type="http://schemas.openxmlformats.org/officeDocument/2006/relationships/image" Target="../media/image69.png"/><Relationship Id="rId176" Type="http://schemas.openxmlformats.org/officeDocument/2006/relationships/image" Target="../media/image70.png"/><Relationship Id="rId177" Type="http://schemas.openxmlformats.org/officeDocument/2006/relationships/image" Target="../media/image107.jpeg"/><Relationship Id="rId178" Type="http://schemas.openxmlformats.org/officeDocument/2006/relationships/image" Target="../media/image71.png"/><Relationship Id="rId179" Type="http://schemas.openxmlformats.org/officeDocument/2006/relationships/image" Target="../media/image72.png"/><Relationship Id="rId180" Type="http://schemas.openxmlformats.org/officeDocument/2006/relationships/image" Target="../media/image108.jpeg"/><Relationship Id="rId181" Type="http://schemas.openxmlformats.org/officeDocument/2006/relationships/image" Target="../media/image73.png"/><Relationship Id="rId182" Type="http://schemas.openxmlformats.org/officeDocument/2006/relationships/image" Target="../media/image74.png"/><Relationship Id="rId183" Type="http://schemas.openxmlformats.org/officeDocument/2006/relationships/image" Target="../media/image75.png"/><Relationship Id="rId184" Type="http://schemas.openxmlformats.org/officeDocument/2006/relationships/image" Target="../media/image76.png"/><Relationship Id="rId185" Type="http://schemas.openxmlformats.org/officeDocument/2006/relationships/image" Target="../media/image109.jpeg"/><Relationship Id="rId186" Type="http://schemas.openxmlformats.org/officeDocument/2006/relationships/image" Target="../media/image110.jpeg"/><Relationship Id="rId187" Type="http://schemas.openxmlformats.org/officeDocument/2006/relationships/image" Target="../media/image77.png"/><Relationship Id="rId188" Type="http://schemas.openxmlformats.org/officeDocument/2006/relationships/image" Target="../media/image111.jpeg"/><Relationship Id="rId189" Type="http://schemas.openxmlformats.org/officeDocument/2006/relationships/image" Target="../media/image78.png"/><Relationship Id="rId190" Type="http://schemas.openxmlformats.org/officeDocument/2006/relationships/image" Target="../media/image79.png"/><Relationship Id="rId191" Type="http://schemas.openxmlformats.org/officeDocument/2006/relationships/image" Target="../media/image80.png"/><Relationship Id="rId192" Type="http://schemas.openxmlformats.org/officeDocument/2006/relationships/image" Target="../media/image81.png"/><Relationship Id="rId193" Type="http://schemas.openxmlformats.org/officeDocument/2006/relationships/image" Target="../media/image112.jpeg"/><Relationship Id="rId194" Type="http://schemas.openxmlformats.org/officeDocument/2006/relationships/image" Target="../media/image82.png"/><Relationship Id="rId195" Type="http://schemas.openxmlformats.org/officeDocument/2006/relationships/image" Target="../media/image113.jpeg"/><Relationship Id="rId196" Type="http://schemas.openxmlformats.org/officeDocument/2006/relationships/image" Target="../media/image83.png"/><Relationship Id="rId197" Type="http://schemas.openxmlformats.org/officeDocument/2006/relationships/image" Target="../media/image84.png"/><Relationship Id="rId198" Type="http://schemas.openxmlformats.org/officeDocument/2006/relationships/image" Target="../media/image114.jpeg"/><Relationship Id="rId199" Type="http://schemas.openxmlformats.org/officeDocument/2006/relationships/image" Target="../media/image85.png"/><Relationship Id="rId200" Type="http://schemas.openxmlformats.org/officeDocument/2006/relationships/image" Target="../media/image86.png"/><Relationship Id="rId201" Type="http://schemas.openxmlformats.org/officeDocument/2006/relationships/image" Target="../media/image87.png"/><Relationship Id="rId202" Type="http://schemas.openxmlformats.org/officeDocument/2006/relationships/image" Target="../media/image88.png"/><Relationship Id="rId203" Type="http://schemas.openxmlformats.org/officeDocument/2006/relationships/image" Target="../media/image89.png"/><Relationship Id="rId204" Type="http://schemas.openxmlformats.org/officeDocument/2006/relationships/image" Target="../media/image90.png"/><Relationship Id="rId205" Type="http://schemas.openxmlformats.org/officeDocument/2006/relationships/image" Target="../media/image91.png"/><Relationship Id="rId206" Type="http://schemas.openxmlformats.org/officeDocument/2006/relationships/image" Target="../media/image92.png"/><Relationship Id="rId207" Type="http://schemas.openxmlformats.org/officeDocument/2006/relationships/image" Target="../media/image93.png"/><Relationship Id="rId208" Type="http://schemas.openxmlformats.org/officeDocument/2006/relationships/image" Target="../media/image94.png"/><Relationship Id="rId209" Type="http://schemas.openxmlformats.org/officeDocument/2006/relationships/image" Target="../media/image95.png"/><Relationship Id="rId210" Type="http://schemas.openxmlformats.org/officeDocument/2006/relationships/image" Target="../media/image96.png"/><Relationship Id="rId211" Type="http://schemas.openxmlformats.org/officeDocument/2006/relationships/image" Target="../media/image97.png"/><Relationship Id="rId212" Type="http://schemas.openxmlformats.org/officeDocument/2006/relationships/image" Target="../media/image98.png"/><Relationship Id="rId213" Type="http://schemas.openxmlformats.org/officeDocument/2006/relationships/image" Target="../media/image115.jpeg"/><Relationship Id="rId214" Type="http://schemas.openxmlformats.org/officeDocument/2006/relationships/image" Target="../media/image116.jpeg"/><Relationship Id="rId215" Type="http://schemas.openxmlformats.org/officeDocument/2006/relationships/image" Target="../media/image99.png"/><Relationship Id="rId216" Type="http://schemas.openxmlformats.org/officeDocument/2006/relationships/image" Target="../media/image100.png"/><Relationship Id="rId217" Type="http://schemas.openxmlformats.org/officeDocument/2006/relationships/image" Target="../media/image101.png"/><Relationship Id="rId218" Type="http://schemas.openxmlformats.org/officeDocument/2006/relationships/image" Target="../media/image102.png"/><Relationship Id="rId219" Type="http://schemas.openxmlformats.org/officeDocument/2006/relationships/image" Target="../media/image103.png"/><Relationship Id="rId220" Type="http://schemas.openxmlformats.org/officeDocument/2006/relationships/image" Target="../media/image104.png"/><Relationship Id="rId221" Type="http://schemas.openxmlformats.org/officeDocument/2006/relationships/image" Target="../media/image105.png"/><Relationship Id="rId222" Type="http://schemas.openxmlformats.org/officeDocument/2006/relationships/image" Target="../media/image106.png"/><Relationship Id="rId223" Type="http://schemas.openxmlformats.org/officeDocument/2006/relationships/image" Target="../media/image107.png"/><Relationship Id="rId224" Type="http://schemas.openxmlformats.org/officeDocument/2006/relationships/image" Target="../media/image108.png"/><Relationship Id="rId225" Type="http://schemas.openxmlformats.org/officeDocument/2006/relationships/image" Target="../media/image109.png"/><Relationship Id="rId226" Type="http://schemas.openxmlformats.org/officeDocument/2006/relationships/image" Target="../media/image110.png"/><Relationship Id="rId227" Type="http://schemas.openxmlformats.org/officeDocument/2006/relationships/image" Target="../media/image111.png"/><Relationship Id="rId228" Type="http://schemas.openxmlformats.org/officeDocument/2006/relationships/image" Target="../media/image112.png"/><Relationship Id="rId229" Type="http://schemas.openxmlformats.org/officeDocument/2006/relationships/image" Target="../media/image113.png"/><Relationship Id="rId230" Type="http://schemas.openxmlformats.org/officeDocument/2006/relationships/image" Target="../media/image114.png"/><Relationship Id="rId231" Type="http://schemas.openxmlformats.org/officeDocument/2006/relationships/image" Target="../media/image115.png"/><Relationship Id="rId232" Type="http://schemas.openxmlformats.org/officeDocument/2006/relationships/image" Target="../media/image116.png"/><Relationship Id="rId233" Type="http://schemas.openxmlformats.org/officeDocument/2006/relationships/image" Target="../media/image117.png"/><Relationship Id="rId234" Type="http://schemas.openxmlformats.org/officeDocument/2006/relationships/image" Target="../media/image118.png"/><Relationship Id="rId235" Type="http://schemas.openxmlformats.org/officeDocument/2006/relationships/image" Target="../media/image119.png"/><Relationship Id="rId236" Type="http://schemas.openxmlformats.org/officeDocument/2006/relationships/image" Target="../media/image120.png"/><Relationship Id="rId237" Type="http://schemas.openxmlformats.org/officeDocument/2006/relationships/image" Target="../media/image117.jpeg"/><Relationship Id="rId238" Type="http://schemas.openxmlformats.org/officeDocument/2006/relationships/image" Target="../media/image121.png"/><Relationship Id="rId239" Type="http://schemas.openxmlformats.org/officeDocument/2006/relationships/image" Target="../media/image122.png"/><Relationship Id="rId240" Type="http://schemas.openxmlformats.org/officeDocument/2006/relationships/image" Target="../media/image123.png"/><Relationship Id="rId241" Type="http://schemas.openxmlformats.org/officeDocument/2006/relationships/image" Target="../media/image124.png"/><Relationship Id="rId242" Type="http://schemas.openxmlformats.org/officeDocument/2006/relationships/image" Target="../media/image125.png"/><Relationship Id="rId243" Type="http://schemas.openxmlformats.org/officeDocument/2006/relationships/image" Target="../media/image126.png"/><Relationship Id="rId244" Type="http://schemas.openxmlformats.org/officeDocument/2006/relationships/image" Target="../media/image127.png"/><Relationship Id="rId245" Type="http://schemas.openxmlformats.org/officeDocument/2006/relationships/image" Target="../media/image118.jpeg"/><Relationship Id="rId246" Type="http://schemas.openxmlformats.org/officeDocument/2006/relationships/image" Target="../media/image128.png"/><Relationship Id="rId247" Type="http://schemas.openxmlformats.org/officeDocument/2006/relationships/image" Target="../media/image129.png"/><Relationship Id="rId248" Type="http://schemas.openxmlformats.org/officeDocument/2006/relationships/image" Target="../media/image130.png"/><Relationship Id="rId249" Type="http://schemas.openxmlformats.org/officeDocument/2006/relationships/image" Target="../media/image119.jpeg"/><Relationship Id="rId250" Type="http://schemas.openxmlformats.org/officeDocument/2006/relationships/image" Target="../media/image131.png"/><Relationship Id="rId251" Type="http://schemas.openxmlformats.org/officeDocument/2006/relationships/image" Target="../media/image132.png"/><Relationship Id="rId252" Type="http://schemas.openxmlformats.org/officeDocument/2006/relationships/image" Target="../media/image133.png"/><Relationship Id="rId253" Type="http://schemas.openxmlformats.org/officeDocument/2006/relationships/image" Target="../media/image134.png"/><Relationship Id="rId254" Type="http://schemas.openxmlformats.org/officeDocument/2006/relationships/image" Target="../media/image135.png"/><Relationship Id="rId255" Type="http://schemas.openxmlformats.org/officeDocument/2006/relationships/image" Target="../media/image136.png"/><Relationship Id="rId256" Type="http://schemas.openxmlformats.org/officeDocument/2006/relationships/image" Target="../media/image137.png"/><Relationship Id="rId257" Type="http://schemas.openxmlformats.org/officeDocument/2006/relationships/image" Target="../media/image138.png"/><Relationship Id="rId258" Type="http://schemas.openxmlformats.org/officeDocument/2006/relationships/image" Target="../media/image139.png"/><Relationship Id="rId259" Type="http://schemas.openxmlformats.org/officeDocument/2006/relationships/image" Target="../media/image120.jpeg"/><Relationship Id="rId260" Type="http://schemas.openxmlformats.org/officeDocument/2006/relationships/image" Target="../media/image121.jpeg"/><Relationship Id="rId261" Type="http://schemas.openxmlformats.org/officeDocument/2006/relationships/image" Target="../media/image140.png"/><Relationship Id="rId262" Type="http://schemas.openxmlformats.org/officeDocument/2006/relationships/image" Target="../media/image122.jpeg"/><Relationship Id="rId263" Type="http://schemas.openxmlformats.org/officeDocument/2006/relationships/image" Target="../media/image123.jpeg"/><Relationship Id="rId264" Type="http://schemas.openxmlformats.org/officeDocument/2006/relationships/image" Target="../media/image141.png"/><Relationship Id="rId265" Type="http://schemas.openxmlformats.org/officeDocument/2006/relationships/image" Target="../media/image142.png"/><Relationship Id="rId266" Type="http://schemas.openxmlformats.org/officeDocument/2006/relationships/image" Target="../media/image124.jpeg"/><Relationship Id="rId267" Type="http://schemas.openxmlformats.org/officeDocument/2006/relationships/image" Target="../media/image125.jpeg"/><Relationship Id="rId268" Type="http://schemas.openxmlformats.org/officeDocument/2006/relationships/image" Target="../media/image126.jpeg"/><Relationship Id="rId269" Type="http://schemas.openxmlformats.org/officeDocument/2006/relationships/image" Target="../media/image127.jpeg"/><Relationship Id="rId270" Type="http://schemas.openxmlformats.org/officeDocument/2006/relationships/image" Target="../media/image128.jpeg"/><Relationship Id="rId271" Type="http://schemas.openxmlformats.org/officeDocument/2006/relationships/image" Target="../media/image129.jpeg"/><Relationship Id="rId272" Type="http://schemas.openxmlformats.org/officeDocument/2006/relationships/image" Target="../media/image143.png"/><Relationship Id="rId273" Type="http://schemas.openxmlformats.org/officeDocument/2006/relationships/image" Target="../media/image144.png"/><Relationship Id="rId274" Type="http://schemas.openxmlformats.org/officeDocument/2006/relationships/image" Target="../media/image145.png"/><Relationship Id="rId275" Type="http://schemas.openxmlformats.org/officeDocument/2006/relationships/image" Target="../media/image146.png"/><Relationship Id="rId276" Type="http://schemas.openxmlformats.org/officeDocument/2006/relationships/image" Target="../media/image147.png"/><Relationship Id="rId277" Type="http://schemas.openxmlformats.org/officeDocument/2006/relationships/image" Target="../media/image148.png"/><Relationship Id="rId278" Type="http://schemas.openxmlformats.org/officeDocument/2006/relationships/image" Target="../media/image149.png"/><Relationship Id="rId279" Type="http://schemas.openxmlformats.org/officeDocument/2006/relationships/image" Target="../media/image150.png"/><Relationship Id="rId280" Type="http://schemas.openxmlformats.org/officeDocument/2006/relationships/image" Target="../media/image151.png"/><Relationship Id="rId281" Type="http://schemas.openxmlformats.org/officeDocument/2006/relationships/image" Target="../media/image152.png"/><Relationship Id="rId282" Type="http://schemas.openxmlformats.org/officeDocument/2006/relationships/image" Target="../media/image153.png"/><Relationship Id="rId283" Type="http://schemas.openxmlformats.org/officeDocument/2006/relationships/image" Target="../media/image130.jpeg"/><Relationship Id="rId284" Type="http://schemas.openxmlformats.org/officeDocument/2006/relationships/image" Target="../media/image131.jpeg"/><Relationship Id="rId285" Type="http://schemas.openxmlformats.org/officeDocument/2006/relationships/image" Target="../media/image132.jpeg"/><Relationship Id="rId286" Type="http://schemas.openxmlformats.org/officeDocument/2006/relationships/image" Target="../media/image133.jpeg"/><Relationship Id="rId287" Type="http://schemas.openxmlformats.org/officeDocument/2006/relationships/image" Target="../media/image154.png"/><Relationship Id="rId288" Type="http://schemas.openxmlformats.org/officeDocument/2006/relationships/image" Target="../media/image155.png"/><Relationship Id="rId289" Type="http://schemas.openxmlformats.org/officeDocument/2006/relationships/image" Target="../media/image156.png"/><Relationship Id="rId290" Type="http://schemas.openxmlformats.org/officeDocument/2006/relationships/image" Target="../media/image134.jpeg"/><Relationship Id="rId291" Type="http://schemas.openxmlformats.org/officeDocument/2006/relationships/image" Target="../media/image135.jpeg"/><Relationship Id="rId292" Type="http://schemas.openxmlformats.org/officeDocument/2006/relationships/image" Target="../media/image136.jpeg"/><Relationship Id="rId293" Type="http://schemas.openxmlformats.org/officeDocument/2006/relationships/image" Target="../media/image137.jpeg"/><Relationship Id="rId294" Type="http://schemas.openxmlformats.org/officeDocument/2006/relationships/image" Target="../media/image138.jpeg"/><Relationship Id="rId295" Type="http://schemas.openxmlformats.org/officeDocument/2006/relationships/image" Target="../media/image139.jpeg"/><Relationship Id="rId296" Type="http://schemas.openxmlformats.org/officeDocument/2006/relationships/image" Target="../media/image157.png"/><Relationship Id="rId297" Type="http://schemas.openxmlformats.org/officeDocument/2006/relationships/image" Target="../media/image158.png"/><Relationship Id="rId298" Type="http://schemas.openxmlformats.org/officeDocument/2006/relationships/image" Target="../media/image159.png"/><Relationship Id="rId299" Type="http://schemas.openxmlformats.org/officeDocument/2006/relationships/image" Target="../media/image160.png"/><Relationship Id="rId300" Type="http://schemas.openxmlformats.org/officeDocument/2006/relationships/image" Target="../media/image140.jpeg"/><Relationship Id="rId301" Type="http://schemas.openxmlformats.org/officeDocument/2006/relationships/image" Target="../media/image141.jpeg"/><Relationship Id="rId302" Type="http://schemas.openxmlformats.org/officeDocument/2006/relationships/image" Target="../media/image142.jpeg"/><Relationship Id="rId303" Type="http://schemas.openxmlformats.org/officeDocument/2006/relationships/image" Target="../media/image143.jpeg"/><Relationship Id="rId304" Type="http://schemas.openxmlformats.org/officeDocument/2006/relationships/image" Target="../media/image144.jpeg"/><Relationship Id="rId305" Type="http://schemas.openxmlformats.org/officeDocument/2006/relationships/image" Target="../media/image145.jpeg"/><Relationship Id="rId306" Type="http://schemas.openxmlformats.org/officeDocument/2006/relationships/image" Target="../media/image146.jpeg"/><Relationship Id="rId307" Type="http://schemas.openxmlformats.org/officeDocument/2006/relationships/image" Target="../media/image147.jpeg"/><Relationship Id="rId308" Type="http://schemas.openxmlformats.org/officeDocument/2006/relationships/image" Target="../media/image148.jpeg"/><Relationship Id="rId309" Type="http://schemas.openxmlformats.org/officeDocument/2006/relationships/image" Target="../media/image149.jpeg"/><Relationship Id="rId310" Type="http://schemas.openxmlformats.org/officeDocument/2006/relationships/image" Target="../media/image150.jpeg"/><Relationship Id="rId311" Type="http://schemas.openxmlformats.org/officeDocument/2006/relationships/image" Target="../media/image151.jpeg"/><Relationship Id="rId312" Type="http://schemas.openxmlformats.org/officeDocument/2006/relationships/image" Target="../media/image152.jpeg"/><Relationship Id="rId313" Type="http://schemas.openxmlformats.org/officeDocument/2006/relationships/image" Target="../media/image153.jpeg"/><Relationship Id="rId314" Type="http://schemas.openxmlformats.org/officeDocument/2006/relationships/image" Target="../media/image154.jpeg"/><Relationship Id="rId315" Type="http://schemas.openxmlformats.org/officeDocument/2006/relationships/image" Target="../media/image155.jpeg"/><Relationship Id="rId316" Type="http://schemas.openxmlformats.org/officeDocument/2006/relationships/image" Target="../media/image161.png"/><Relationship Id="rId317" Type="http://schemas.openxmlformats.org/officeDocument/2006/relationships/image" Target="../media/image162.png"/><Relationship Id="rId318" Type="http://schemas.openxmlformats.org/officeDocument/2006/relationships/image" Target="../media/image163.png"/><Relationship Id="rId319" Type="http://schemas.openxmlformats.org/officeDocument/2006/relationships/image" Target="../media/image164.png"/><Relationship Id="rId320" Type="http://schemas.openxmlformats.org/officeDocument/2006/relationships/image" Target="../media/image165.png"/><Relationship Id="rId321" Type="http://schemas.openxmlformats.org/officeDocument/2006/relationships/image" Target="../media/image166.png"/><Relationship Id="rId322" Type="http://schemas.openxmlformats.org/officeDocument/2006/relationships/image" Target="../media/image156.jpeg"/><Relationship Id="rId323" Type="http://schemas.openxmlformats.org/officeDocument/2006/relationships/image" Target="../media/image167.png"/><Relationship Id="rId324" Type="http://schemas.openxmlformats.org/officeDocument/2006/relationships/image" Target="../media/image168.png"/><Relationship Id="rId325" Type="http://schemas.openxmlformats.org/officeDocument/2006/relationships/image" Target="../media/image157.jpeg"/><Relationship Id="rId326" Type="http://schemas.openxmlformats.org/officeDocument/2006/relationships/image" Target="../media/image169.png"/><Relationship Id="rId327" Type="http://schemas.openxmlformats.org/officeDocument/2006/relationships/image" Target="../media/image170.png"/><Relationship Id="rId328" Type="http://schemas.openxmlformats.org/officeDocument/2006/relationships/image" Target="../media/image158.jpeg"/><Relationship Id="rId329" Type="http://schemas.openxmlformats.org/officeDocument/2006/relationships/image" Target="../media/image171.png"/><Relationship Id="rId330" Type="http://schemas.openxmlformats.org/officeDocument/2006/relationships/image" Target="../media/image172.png"/><Relationship Id="rId331" Type="http://schemas.openxmlformats.org/officeDocument/2006/relationships/image" Target="../media/image173.png"/><Relationship Id="rId332" Type="http://schemas.openxmlformats.org/officeDocument/2006/relationships/image" Target="../media/image174.png"/><Relationship Id="rId333" Type="http://schemas.openxmlformats.org/officeDocument/2006/relationships/image" Target="../media/image175.png"/><Relationship Id="rId334" Type="http://schemas.openxmlformats.org/officeDocument/2006/relationships/image" Target="../media/image159.jpeg"/><Relationship Id="rId335" Type="http://schemas.openxmlformats.org/officeDocument/2006/relationships/image" Target="../media/image160.jpeg"/><Relationship Id="rId336" Type="http://schemas.openxmlformats.org/officeDocument/2006/relationships/image" Target="../media/image176.png"/><Relationship Id="rId337" Type="http://schemas.openxmlformats.org/officeDocument/2006/relationships/image" Target="../media/image177.png"/><Relationship Id="rId338" Type="http://schemas.openxmlformats.org/officeDocument/2006/relationships/image" Target="../media/image178.png"/><Relationship Id="rId339" Type="http://schemas.openxmlformats.org/officeDocument/2006/relationships/image" Target="../media/image179.png"/><Relationship Id="rId340" Type="http://schemas.openxmlformats.org/officeDocument/2006/relationships/image" Target="../media/image180.png"/><Relationship Id="rId341" Type="http://schemas.openxmlformats.org/officeDocument/2006/relationships/image" Target="../media/image181.png"/><Relationship Id="rId342" Type="http://schemas.openxmlformats.org/officeDocument/2006/relationships/image" Target="../media/image182.png"/><Relationship Id="rId343" Type="http://schemas.openxmlformats.org/officeDocument/2006/relationships/image" Target="../media/image183.png"/><Relationship Id="rId344" Type="http://schemas.openxmlformats.org/officeDocument/2006/relationships/image" Target="../media/image184.png"/><Relationship Id="rId345" Type="http://schemas.openxmlformats.org/officeDocument/2006/relationships/image" Target="../media/image161.jpeg"/><Relationship Id="rId346" Type="http://schemas.openxmlformats.org/officeDocument/2006/relationships/image" Target="../media/image162.jpeg"/><Relationship Id="rId347" Type="http://schemas.openxmlformats.org/officeDocument/2006/relationships/image" Target="../media/image163.jpeg"/><Relationship Id="rId348" Type="http://schemas.openxmlformats.org/officeDocument/2006/relationships/image" Target="../media/image164.jpeg"/><Relationship Id="rId349" Type="http://schemas.openxmlformats.org/officeDocument/2006/relationships/image" Target="../media/image185.png"/><Relationship Id="rId350" Type="http://schemas.openxmlformats.org/officeDocument/2006/relationships/image" Target="../media/image186.png"/><Relationship Id="rId351" Type="http://schemas.openxmlformats.org/officeDocument/2006/relationships/image" Target="../media/image187.png"/><Relationship Id="rId352" Type="http://schemas.openxmlformats.org/officeDocument/2006/relationships/image" Target="../media/image188.png"/><Relationship Id="rId353" Type="http://schemas.openxmlformats.org/officeDocument/2006/relationships/image" Target="../media/image165.jpeg"/><Relationship Id="rId354" Type="http://schemas.openxmlformats.org/officeDocument/2006/relationships/image" Target="../media/image166.jpeg"/><Relationship Id="rId355" Type="http://schemas.openxmlformats.org/officeDocument/2006/relationships/image" Target="../media/image189.png"/><Relationship Id="rId356" Type="http://schemas.openxmlformats.org/officeDocument/2006/relationships/image" Target="../media/image190.png"/><Relationship Id="rId357" Type="http://schemas.openxmlformats.org/officeDocument/2006/relationships/image" Target="../media/image167.jpeg"/><Relationship Id="rId358" Type="http://schemas.openxmlformats.org/officeDocument/2006/relationships/image" Target="../media/image168.jpeg"/><Relationship Id="rId359" Type="http://schemas.openxmlformats.org/officeDocument/2006/relationships/image" Target="../media/image169.jpeg"/><Relationship Id="rId360" Type="http://schemas.openxmlformats.org/officeDocument/2006/relationships/image" Target="../media/image170.jpeg"/><Relationship Id="rId361" Type="http://schemas.openxmlformats.org/officeDocument/2006/relationships/image" Target="../media/image171.jpeg"/><Relationship Id="rId362" Type="http://schemas.openxmlformats.org/officeDocument/2006/relationships/image" Target="../media/image172.jpeg"/><Relationship Id="rId363" Type="http://schemas.openxmlformats.org/officeDocument/2006/relationships/image" Target="../media/image173.jpeg"/><Relationship Id="rId364" Type="http://schemas.openxmlformats.org/officeDocument/2006/relationships/image" Target="../media/image174.jpeg"/><Relationship Id="rId365" Type="http://schemas.openxmlformats.org/officeDocument/2006/relationships/image" Target="../media/image175.jpeg"/><Relationship Id="rId366" Type="http://schemas.openxmlformats.org/officeDocument/2006/relationships/image" Target="../media/image176.jpeg"/><Relationship Id="rId367" Type="http://schemas.openxmlformats.org/officeDocument/2006/relationships/image" Target="../media/image177.jpeg"/><Relationship Id="rId368" Type="http://schemas.openxmlformats.org/officeDocument/2006/relationships/image" Target="../media/image178.jpeg"/><Relationship Id="rId369" Type="http://schemas.openxmlformats.org/officeDocument/2006/relationships/image" Target="../media/image179.jpeg"/><Relationship Id="rId370" Type="http://schemas.openxmlformats.org/officeDocument/2006/relationships/image" Target="../media/image180.jpeg"/><Relationship Id="rId371" Type="http://schemas.openxmlformats.org/officeDocument/2006/relationships/image" Target="../media/image181.jpeg"/><Relationship Id="rId372" Type="http://schemas.openxmlformats.org/officeDocument/2006/relationships/image" Target="../media/image182.jpeg"/><Relationship Id="rId373" Type="http://schemas.openxmlformats.org/officeDocument/2006/relationships/image" Target="../media/image191.png"/><Relationship Id="rId374" Type="http://schemas.openxmlformats.org/officeDocument/2006/relationships/image" Target="../media/image192.png"/><Relationship Id="rId375" Type="http://schemas.openxmlformats.org/officeDocument/2006/relationships/image" Target="../media/image193.png"/><Relationship Id="rId376" Type="http://schemas.openxmlformats.org/officeDocument/2006/relationships/image" Target="../media/image194.png"/><Relationship Id="rId377" Type="http://schemas.openxmlformats.org/officeDocument/2006/relationships/image" Target="../media/image195.png"/><Relationship Id="rId378" Type="http://schemas.openxmlformats.org/officeDocument/2006/relationships/image" Target="../media/image183.jpeg"/><Relationship Id="rId379" Type="http://schemas.openxmlformats.org/officeDocument/2006/relationships/image" Target="../media/image184.jpeg"/><Relationship Id="rId380" Type="http://schemas.openxmlformats.org/officeDocument/2006/relationships/image" Target="../media/image185.jpeg"/><Relationship Id="rId381" Type="http://schemas.openxmlformats.org/officeDocument/2006/relationships/image" Target="../media/image186.jpeg"/><Relationship Id="rId382" Type="http://schemas.openxmlformats.org/officeDocument/2006/relationships/image" Target="../media/image187.jpeg"/><Relationship Id="rId383" Type="http://schemas.openxmlformats.org/officeDocument/2006/relationships/image" Target="../media/image196.png"/><Relationship Id="rId384" Type="http://schemas.openxmlformats.org/officeDocument/2006/relationships/image" Target="../media/image197.png"/><Relationship Id="rId385" Type="http://schemas.openxmlformats.org/officeDocument/2006/relationships/image" Target="../media/image198.png"/><Relationship Id="rId386" Type="http://schemas.openxmlformats.org/officeDocument/2006/relationships/image" Target="../media/image199.png"/><Relationship Id="rId387" Type="http://schemas.openxmlformats.org/officeDocument/2006/relationships/image" Target="../media/image200.png"/><Relationship Id="rId388" Type="http://schemas.openxmlformats.org/officeDocument/2006/relationships/image" Target="../media/image201.png"/><Relationship Id="rId389" Type="http://schemas.openxmlformats.org/officeDocument/2006/relationships/image" Target="../media/image202.png"/><Relationship Id="rId390" Type="http://schemas.openxmlformats.org/officeDocument/2006/relationships/image" Target="../media/image203.png"/><Relationship Id="rId391" Type="http://schemas.openxmlformats.org/officeDocument/2006/relationships/image" Target="../media/image204.png"/><Relationship Id="rId392" Type="http://schemas.openxmlformats.org/officeDocument/2006/relationships/image" Target="../media/image205.png"/><Relationship Id="rId393" Type="http://schemas.openxmlformats.org/officeDocument/2006/relationships/image" Target="../media/image206.png"/><Relationship Id="rId394" Type="http://schemas.openxmlformats.org/officeDocument/2006/relationships/image" Target="../media/image207.png"/><Relationship Id="rId395" Type="http://schemas.openxmlformats.org/officeDocument/2006/relationships/image" Target="../media/image208.png"/><Relationship Id="rId396" Type="http://schemas.openxmlformats.org/officeDocument/2006/relationships/image" Target="../media/image209.png"/><Relationship Id="rId397" Type="http://schemas.openxmlformats.org/officeDocument/2006/relationships/image" Target="../media/image210.png"/><Relationship Id="rId398" Type="http://schemas.openxmlformats.org/officeDocument/2006/relationships/image" Target="../media/image211.png"/><Relationship Id="rId399" Type="http://schemas.openxmlformats.org/officeDocument/2006/relationships/image" Target="../media/image212.png"/><Relationship Id="rId400" Type="http://schemas.openxmlformats.org/officeDocument/2006/relationships/image" Target="../media/image213.png"/><Relationship Id="rId401" Type="http://schemas.openxmlformats.org/officeDocument/2006/relationships/image" Target="../media/image214.png"/><Relationship Id="rId402" Type="http://schemas.openxmlformats.org/officeDocument/2006/relationships/image" Target="../media/image215.png"/><Relationship Id="rId403" Type="http://schemas.openxmlformats.org/officeDocument/2006/relationships/image" Target="../media/image216.png"/><Relationship Id="rId404" Type="http://schemas.openxmlformats.org/officeDocument/2006/relationships/image" Target="../media/image217.png"/><Relationship Id="rId405" Type="http://schemas.openxmlformats.org/officeDocument/2006/relationships/image" Target="../media/image218.png"/><Relationship Id="rId406" Type="http://schemas.openxmlformats.org/officeDocument/2006/relationships/image" Target="../media/image219.png"/><Relationship Id="rId407" Type="http://schemas.openxmlformats.org/officeDocument/2006/relationships/image" Target="../media/image220.png"/><Relationship Id="rId408" Type="http://schemas.openxmlformats.org/officeDocument/2006/relationships/image" Target="../media/image221.png"/><Relationship Id="rId409" Type="http://schemas.openxmlformats.org/officeDocument/2006/relationships/image" Target="../media/image222.png"/><Relationship Id="rId410" Type="http://schemas.openxmlformats.org/officeDocument/2006/relationships/image" Target="../media/image223.png"/><Relationship Id="rId411" Type="http://schemas.openxmlformats.org/officeDocument/2006/relationships/image" Target="../media/image224.png"/><Relationship Id="rId412" Type="http://schemas.openxmlformats.org/officeDocument/2006/relationships/image" Target="../media/image225.png"/><Relationship Id="rId413" Type="http://schemas.openxmlformats.org/officeDocument/2006/relationships/image" Target="../media/image226.png"/><Relationship Id="rId414" Type="http://schemas.openxmlformats.org/officeDocument/2006/relationships/image" Target="../media/image227.png"/><Relationship Id="rId415" Type="http://schemas.openxmlformats.org/officeDocument/2006/relationships/image" Target="../media/image228.png"/><Relationship Id="rId416" Type="http://schemas.openxmlformats.org/officeDocument/2006/relationships/image" Target="../media/image229.png"/><Relationship Id="rId417" Type="http://schemas.openxmlformats.org/officeDocument/2006/relationships/image" Target="../media/image230.png"/><Relationship Id="rId418" Type="http://schemas.openxmlformats.org/officeDocument/2006/relationships/image" Target="../media/image231.png"/><Relationship Id="rId419" Type="http://schemas.openxmlformats.org/officeDocument/2006/relationships/image" Target="../media/image232.png"/><Relationship Id="rId420" Type="http://schemas.openxmlformats.org/officeDocument/2006/relationships/image" Target="../media/image233.png"/><Relationship Id="rId421" Type="http://schemas.openxmlformats.org/officeDocument/2006/relationships/image" Target="../media/image234.png"/><Relationship Id="rId422" Type="http://schemas.openxmlformats.org/officeDocument/2006/relationships/image" Target="../media/image235.png"/><Relationship Id="rId423" Type="http://schemas.openxmlformats.org/officeDocument/2006/relationships/image" Target="../media/image236.png"/><Relationship Id="rId424" Type="http://schemas.openxmlformats.org/officeDocument/2006/relationships/image" Target="../media/image237.png"/><Relationship Id="rId425" Type="http://schemas.openxmlformats.org/officeDocument/2006/relationships/image" Target="../media/image238.png"/><Relationship Id="rId426" Type="http://schemas.openxmlformats.org/officeDocument/2006/relationships/image" Target="../media/image239.png"/><Relationship Id="rId427" Type="http://schemas.openxmlformats.org/officeDocument/2006/relationships/image" Target="../media/image240.png"/><Relationship Id="rId428" Type="http://schemas.openxmlformats.org/officeDocument/2006/relationships/image" Target="../media/image241.png"/><Relationship Id="rId429" Type="http://schemas.openxmlformats.org/officeDocument/2006/relationships/image" Target="../media/image242.png"/><Relationship Id="rId430" Type="http://schemas.openxmlformats.org/officeDocument/2006/relationships/image" Target="../media/image243.png"/><Relationship Id="rId431" Type="http://schemas.openxmlformats.org/officeDocument/2006/relationships/image" Target="../media/image244.png"/><Relationship Id="rId432" Type="http://schemas.openxmlformats.org/officeDocument/2006/relationships/image" Target="../media/image245.png"/><Relationship Id="rId433" Type="http://schemas.openxmlformats.org/officeDocument/2006/relationships/image" Target="../media/image246.png"/><Relationship Id="rId434" Type="http://schemas.openxmlformats.org/officeDocument/2006/relationships/image" Target="../media/image247.png"/><Relationship Id="rId435" Type="http://schemas.openxmlformats.org/officeDocument/2006/relationships/image" Target="../media/image248.png"/><Relationship Id="rId436" Type="http://schemas.openxmlformats.org/officeDocument/2006/relationships/image" Target="../media/image249.png"/><Relationship Id="rId437" Type="http://schemas.openxmlformats.org/officeDocument/2006/relationships/image" Target="../media/image250.png"/><Relationship Id="rId438" Type="http://schemas.openxmlformats.org/officeDocument/2006/relationships/image" Target="../media/image251.png"/><Relationship Id="rId439" Type="http://schemas.openxmlformats.org/officeDocument/2006/relationships/image" Target="../media/image252.png"/><Relationship Id="rId440" Type="http://schemas.openxmlformats.org/officeDocument/2006/relationships/image" Target="../media/image253.png"/><Relationship Id="rId441" Type="http://schemas.openxmlformats.org/officeDocument/2006/relationships/image" Target="../media/image254.png"/><Relationship Id="rId442" Type="http://schemas.openxmlformats.org/officeDocument/2006/relationships/image" Target="../media/image255.png"/><Relationship Id="rId443" Type="http://schemas.openxmlformats.org/officeDocument/2006/relationships/image" Target="../media/image256.png"/><Relationship Id="rId444" Type="http://schemas.openxmlformats.org/officeDocument/2006/relationships/image" Target="../media/image257.png"/><Relationship Id="rId445" Type="http://schemas.openxmlformats.org/officeDocument/2006/relationships/image" Target="../media/image258.png"/><Relationship Id="rId446" Type="http://schemas.openxmlformats.org/officeDocument/2006/relationships/image" Target="../media/image259.png"/><Relationship Id="rId447" Type="http://schemas.openxmlformats.org/officeDocument/2006/relationships/image" Target="../media/image260.png"/><Relationship Id="rId448" Type="http://schemas.openxmlformats.org/officeDocument/2006/relationships/image" Target="../media/image261.png"/><Relationship Id="rId449" Type="http://schemas.openxmlformats.org/officeDocument/2006/relationships/image" Target="../media/image262.png"/><Relationship Id="rId450" Type="http://schemas.openxmlformats.org/officeDocument/2006/relationships/image" Target="../media/image263.png"/><Relationship Id="rId451" Type="http://schemas.openxmlformats.org/officeDocument/2006/relationships/image" Target="../media/image264.png"/><Relationship Id="rId452" Type="http://schemas.openxmlformats.org/officeDocument/2006/relationships/image" Target="../media/image188.jpeg"/><Relationship Id="rId453" Type="http://schemas.openxmlformats.org/officeDocument/2006/relationships/image" Target="../media/image189.jpeg"/><Relationship Id="rId454" Type="http://schemas.openxmlformats.org/officeDocument/2006/relationships/image" Target="../media/image190.jpeg"/><Relationship Id="rId455" Type="http://schemas.openxmlformats.org/officeDocument/2006/relationships/image" Target="../media/image191.jpeg"/><Relationship Id="rId456" Type="http://schemas.openxmlformats.org/officeDocument/2006/relationships/image" Target="../media/image192.jpeg"/><Relationship Id="rId457" Type="http://schemas.openxmlformats.org/officeDocument/2006/relationships/image" Target="../media/image265.png"/><Relationship Id="rId458" Type="http://schemas.openxmlformats.org/officeDocument/2006/relationships/image" Target="../media/image266.png"/><Relationship Id="rId459" Type="http://schemas.openxmlformats.org/officeDocument/2006/relationships/image" Target="../media/image267.png"/><Relationship Id="rId460" Type="http://schemas.openxmlformats.org/officeDocument/2006/relationships/image" Target="../media/image268.png"/><Relationship Id="rId461" Type="http://schemas.openxmlformats.org/officeDocument/2006/relationships/image" Target="../media/image269.png"/><Relationship Id="rId462" Type="http://schemas.openxmlformats.org/officeDocument/2006/relationships/image" Target="../media/image270.png"/><Relationship Id="rId463" Type="http://schemas.openxmlformats.org/officeDocument/2006/relationships/image" Target="../media/image271.png"/><Relationship Id="rId464" Type="http://schemas.openxmlformats.org/officeDocument/2006/relationships/image" Target="../media/image272.png"/><Relationship Id="rId465" Type="http://schemas.openxmlformats.org/officeDocument/2006/relationships/image" Target="../media/image273.png"/><Relationship Id="rId466" Type="http://schemas.openxmlformats.org/officeDocument/2006/relationships/image" Target="../media/image274.png"/><Relationship Id="rId467" Type="http://schemas.openxmlformats.org/officeDocument/2006/relationships/image" Target="../media/image275.png"/><Relationship Id="rId468" Type="http://schemas.openxmlformats.org/officeDocument/2006/relationships/image" Target="../media/image276.png"/><Relationship Id="rId469" Type="http://schemas.openxmlformats.org/officeDocument/2006/relationships/image" Target="../media/image277.png"/><Relationship Id="rId470" Type="http://schemas.openxmlformats.org/officeDocument/2006/relationships/image" Target="../media/image278.png"/><Relationship Id="rId471" Type="http://schemas.openxmlformats.org/officeDocument/2006/relationships/image" Target="../media/image279.png"/><Relationship Id="rId472" Type="http://schemas.openxmlformats.org/officeDocument/2006/relationships/image" Target="../media/image280.png"/><Relationship Id="rId473" Type="http://schemas.openxmlformats.org/officeDocument/2006/relationships/image" Target="../media/image281.png"/><Relationship Id="rId474" Type="http://schemas.openxmlformats.org/officeDocument/2006/relationships/image" Target="../media/image282.png"/><Relationship Id="rId475" Type="http://schemas.openxmlformats.org/officeDocument/2006/relationships/image" Target="../media/image283.png"/><Relationship Id="rId476" Type="http://schemas.openxmlformats.org/officeDocument/2006/relationships/image" Target="../media/image284.png"/><Relationship Id="rId477" Type="http://schemas.openxmlformats.org/officeDocument/2006/relationships/image" Target="../media/image285.png"/><Relationship Id="rId478" Type="http://schemas.openxmlformats.org/officeDocument/2006/relationships/image" Target="../media/image286.png"/><Relationship Id="rId479" Type="http://schemas.openxmlformats.org/officeDocument/2006/relationships/image" Target="../media/image287.png"/><Relationship Id="rId480" Type="http://schemas.openxmlformats.org/officeDocument/2006/relationships/image" Target="../media/image288.png"/><Relationship Id="rId481" Type="http://schemas.openxmlformats.org/officeDocument/2006/relationships/image" Target="../media/image289.png"/><Relationship Id="rId482" Type="http://schemas.openxmlformats.org/officeDocument/2006/relationships/image" Target="../media/image290.png"/><Relationship Id="rId483" Type="http://schemas.openxmlformats.org/officeDocument/2006/relationships/image" Target="../media/image291.png"/><Relationship Id="rId484" Type="http://schemas.openxmlformats.org/officeDocument/2006/relationships/image" Target="../media/image292.png"/><Relationship Id="rId485" Type="http://schemas.openxmlformats.org/officeDocument/2006/relationships/image" Target="../media/image293.png"/><Relationship Id="rId486" Type="http://schemas.openxmlformats.org/officeDocument/2006/relationships/image" Target="../media/image294.png"/><Relationship Id="rId487" Type="http://schemas.openxmlformats.org/officeDocument/2006/relationships/image" Target="../media/image295.png"/><Relationship Id="rId488" Type="http://schemas.openxmlformats.org/officeDocument/2006/relationships/image" Target="../media/image296.png"/><Relationship Id="rId489" Type="http://schemas.openxmlformats.org/officeDocument/2006/relationships/image" Target="../media/image297.png"/><Relationship Id="rId490" Type="http://schemas.openxmlformats.org/officeDocument/2006/relationships/image" Target="../media/image298.png"/><Relationship Id="rId491" Type="http://schemas.openxmlformats.org/officeDocument/2006/relationships/image" Target="../media/image299.png"/><Relationship Id="rId492" Type="http://schemas.openxmlformats.org/officeDocument/2006/relationships/image" Target="../media/image300.png"/><Relationship Id="rId493" Type="http://schemas.openxmlformats.org/officeDocument/2006/relationships/image" Target="../media/image301.png"/><Relationship Id="rId494" Type="http://schemas.openxmlformats.org/officeDocument/2006/relationships/image" Target="../media/image302.png"/><Relationship Id="rId495" Type="http://schemas.openxmlformats.org/officeDocument/2006/relationships/image" Target="../media/image303.png"/><Relationship Id="rId496" Type="http://schemas.openxmlformats.org/officeDocument/2006/relationships/image" Target="../media/image304.png"/><Relationship Id="rId497" Type="http://schemas.openxmlformats.org/officeDocument/2006/relationships/image" Target="../media/image305.png"/><Relationship Id="rId498" Type="http://schemas.openxmlformats.org/officeDocument/2006/relationships/image" Target="../media/image306.png"/><Relationship Id="rId499" Type="http://schemas.openxmlformats.org/officeDocument/2006/relationships/image" Target="../media/image307.png"/><Relationship Id="rId500" Type="http://schemas.openxmlformats.org/officeDocument/2006/relationships/image" Target="../media/image308.png"/><Relationship Id="rId501" Type="http://schemas.openxmlformats.org/officeDocument/2006/relationships/image" Target="../media/image309.png"/><Relationship Id="rId502" Type="http://schemas.openxmlformats.org/officeDocument/2006/relationships/image" Target="../media/image310.png"/><Relationship Id="rId503" Type="http://schemas.openxmlformats.org/officeDocument/2006/relationships/image" Target="../media/image311.png"/><Relationship Id="rId504" Type="http://schemas.openxmlformats.org/officeDocument/2006/relationships/image" Target="../media/image312.png"/><Relationship Id="rId505" Type="http://schemas.openxmlformats.org/officeDocument/2006/relationships/image" Target="../media/image313.png"/><Relationship Id="rId506" Type="http://schemas.openxmlformats.org/officeDocument/2006/relationships/image" Target="../media/image314.png"/><Relationship Id="rId507" Type="http://schemas.openxmlformats.org/officeDocument/2006/relationships/image" Target="../media/image315.png"/><Relationship Id="rId508" Type="http://schemas.openxmlformats.org/officeDocument/2006/relationships/image" Target="../media/image316.png"/><Relationship Id="rId509" Type="http://schemas.openxmlformats.org/officeDocument/2006/relationships/image" Target="../media/image317.png"/><Relationship Id="rId510" Type="http://schemas.openxmlformats.org/officeDocument/2006/relationships/image" Target="../media/image318.png"/><Relationship Id="rId511" Type="http://schemas.openxmlformats.org/officeDocument/2006/relationships/image" Target="../media/image319.png"/><Relationship Id="rId512" Type="http://schemas.openxmlformats.org/officeDocument/2006/relationships/image" Target="../media/image320.png"/><Relationship Id="rId513" Type="http://schemas.openxmlformats.org/officeDocument/2006/relationships/image" Target="../media/image321.png"/><Relationship Id="rId514" Type="http://schemas.openxmlformats.org/officeDocument/2006/relationships/image" Target="../media/image322.png"/><Relationship Id="rId515" Type="http://schemas.openxmlformats.org/officeDocument/2006/relationships/image" Target="../media/image323.png"/><Relationship Id="rId516" Type="http://schemas.openxmlformats.org/officeDocument/2006/relationships/image" Target="../media/image324.png"/><Relationship Id="rId517" Type="http://schemas.openxmlformats.org/officeDocument/2006/relationships/image" Target="../media/image325.png"/><Relationship Id="rId518" Type="http://schemas.openxmlformats.org/officeDocument/2006/relationships/image" Target="../media/image326.png"/><Relationship Id="rId519" Type="http://schemas.openxmlformats.org/officeDocument/2006/relationships/image" Target="../media/image327.png"/><Relationship Id="rId520" Type="http://schemas.openxmlformats.org/officeDocument/2006/relationships/image" Target="../media/image328.png"/><Relationship Id="rId521" Type="http://schemas.openxmlformats.org/officeDocument/2006/relationships/image" Target="../media/image329.png"/><Relationship Id="rId522" Type="http://schemas.openxmlformats.org/officeDocument/2006/relationships/image" Target="../media/image330.png"/><Relationship Id="rId523" Type="http://schemas.openxmlformats.org/officeDocument/2006/relationships/image" Target="../media/image331.png"/><Relationship Id="rId524" Type="http://schemas.openxmlformats.org/officeDocument/2006/relationships/image" Target="../media/image332.png"/><Relationship Id="rId525" Type="http://schemas.openxmlformats.org/officeDocument/2006/relationships/image" Target="../media/image333.png"/><Relationship Id="rId526" Type="http://schemas.openxmlformats.org/officeDocument/2006/relationships/image" Target="../media/image334.png"/><Relationship Id="rId527" Type="http://schemas.openxmlformats.org/officeDocument/2006/relationships/image" Target="../media/image335.png"/><Relationship Id="rId528" Type="http://schemas.openxmlformats.org/officeDocument/2006/relationships/image" Target="../media/image336.png"/><Relationship Id="rId529" Type="http://schemas.openxmlformats.org/officeDocument/2006/relationships/image" Target="../media/image337.png"/><Relationship Id="rId530" Type="http://schemas.openxmlformats.org/officeDocument/2006/relationships/image" Target="../media/image338.png"/><Relationship Id="rId531" Type="http://schemas.openxmlformats.org/officeDocument/2006/relationships/image" Target="../media/image339.png"/><Relationship Id="rId532" Type="http://schemas.openxmlformats.org/officeDocument/2006/relationships/image" Target="../media/image340.png"/><Relationship Id="rId533" Type="http://schemas.openxmlformats.org/officeDocument/2006/relationships/image" Target="../media/image341.png"/><Relationship Id="rId534" Type="http://schemas.openxmlformats.org/officeDocument/2006/relationships/image" Target="../media/image342.png"/><Relationship Id="rId535" Type="http://schemas.openxmlformats.org/officeDocument/2006/relationships/image" Target="../media/image343.png"/><Relationship Id="rId536" Type="http://schemas.openxmlformats.org/officeDocument/2006/relationships/image" Target="../media/image344.png"/><Relationship Id="rId537" Type="http://schemas.openxmlformats.org/officeDocument/2006/relationships/image" Target="../media/image345.png"/><Relationship Id="rId538" Type="http://schemas.openxmlformats.org/officeDocument/2006/relationships/image" Target="../media/image346.png"/><Relationship Id="rId539" Type="http://schemas.openxmlformats.org/officeDocument/2006/relationships/image" Target="../media/image347.png"/><Relationship Id="rId540" Type="http://schemas.openxmlformats.org/officeDocument/2006/relationships/image" Target="../media/image348.png"/><Relationship Id="rId541" Type="http://schemas.openxmlformats.org/officeDocument/2006/relationships/image" Target="../media/image349.png"/><Relationship Id="rId542" Type="http://schemas.openxmlformats.org/officeDocument/2006/relationships/image" Target="../media/image350.png"/><Relationship Id="rId543" Type="http://schemas.openxmlformats.org/officeDocument/2006/relationships/image" Target="../media/image351.png"/><Relationship Id="rId544" Type="http://schemas.openxmlformats.org/officeDocument/2006/relationships/image" Target="../media/image352.png"/><Relationship Id="rId545" Type="http://schemas.openxmlformats.org/officeDocument/2006/relationships/image" Target="../media/image353.png"/><Relationship Id="rId546" Type="http://schemas.openxmlformats.org/officeDocument/2006/relationships/image" Target="../media/image354.png"/><Relationship Id="rId547" Type="http://schemas.openxmlformats.org/officeDocument/2006/relationships/image" Target="../media/image355.png"/><Relationship Id="rId548" Type="http://schemas.openxmlformats.org/officeDocument/2006/relationships/image" Target="../media/image356.png"/><Relationship Id="rId549" Type="http://schemas.openxmlformats.org/officeDocument/2006/relationships/image" Target="../media/image357.png"/><Relationship Id="rId550" Type="http://schemas.openxmlformats.org/officeDocument/2006/relationships/image" Target="../media/image358.png"/><Relationship Id="rId551" Type="http://schemas.openxmlformats.org/officeDocument/2006/relationships/image" Target="../media/image359.png"/><Relationship Id="rId552" Type="http://schemas.openxmlformats.org/officeDocument/2006/relationships/image" Target="../media/image360.png"/><Relationship Id="rId553" Type="http://schemas.openxmlformats.org/officeDocument/2006/relationships/image" Target="../media/image361.png"/><Relationship Id="rId554" Type="http://schemas.openxmlformats.org/officeDocument/2006/relationships/image" Target="../media/image362.png"/><Relationship Id="rId555" Type="http://schemas.openxmlformats.org/officeDocument/2006/relationships/image" Target="../media/image363.png"/><Relationship Id="rId556" Type="http://schemas.openxmlformats.org/officeDocument/2006/relationships/image" Target="../media/image364.png"/><Relationship Id="rId557" Type="http://schemas.openxmlformats.org/officeDocument/2006/relationships/image" Target="../media/image365.png"/><Relationship Id="rId558" Type="http://schemas.openxmlformats.org/officeDocument/2006/relationships/image" Target="../media/image366.png"/><Relationship Id="rId559" Type="http://schemas.openxmlformats.org/officeDocument/2006/relationships/image" Target="../media/image367.png"/><Relationship Id="rId560" Type="http://schemas.openxmlformats.org/officeDocument/2006/relationships/image" Target="../media/image368.png"/><Relationship Id="rId561" Type="http://schemas.openxmlformats.org/officeDocument/2006/relationships/image" Target="../media/image369.png"/><Relationship Id="rId562" Type="http://schemas.openxmlformats.org/officeDocument/2006/relationships/image" Target="../media/image370.png"/><Relationship Id="rId563" Type="http://schemas.openxmlformats.org/officeDocument/2006/relationships/image" Target="../media/image371.png"/><Relationship Id="rId564" Type="http://schemas.openxmlformats.org/officeDocument/2006/relationships/image" Target="../media/image372.png"/><Relationship Id="rId565" Type="http://schemas.openxmlformats.org/officeDocument/2006/relationships/image" Target="../media/image373.png"/><Relationship Id="rId566" Type="http://schemas.openxmlformats.org/officeDocument/2006/relationships/image" Target="../media/image374.png"/><Relationship Id="rId567" Type="http://schemas.openxmlformats.org/officeDocument/2006/relationships/image" Target="../media/image375.png"/><Relationship Id="rId568" Type="http://schemas.openxmlformats.org/officeDocument/2006/relationships/image" Target="../media/image376.png"/><Relationship Id="rId569" Type="http://schemas.openxmlformats.org/officeDocument/2006/relationships/image" Target="../media/image377.png"/><Relationship Id="rId570" Type="http://schemas.openxmlformats.org/officeDocument/2006/relationships/image" Target="../media/image378.png"/><Relationship Id="rId571" Type="http://schemas.openxmlformats.org/officeDocument/2006/relationships/image" Target="../media/image379.png"/><Relationship Id="rId572" Type="http://schemas.openxmlformats.org/officeDocument/2006/relationships/image" Target="../media/image380.png"/><Relationship Id="rId573" Type="http://schemas.openxmlformats.org/officeDocument/2006/relationships/image" Target="../media/image381.png"/><Relationship Id="rId574" Type="http://schemas.openxmlformats.org/officeDocument/2006/relationships/image" Target="../media/image382.png"/><Relationship Id="rId575" Type="http://schemas.openxmlformats.org/officeDocument/2006/relationships/image" Target="../media/image383.png"/><Relationship Id="rId576" Type="http://schemas.openxmlformats.org/officeDocument/2006/relationships/image" Target="../media/image384.png"/><Relationship Id="rId577" Type="http://schemas.openxmlformats.org/officeDocument/2006/relationships/image" Target="../media/image385.png"/><Relationship Id="rId578" Type="http://schemas.openxmlformats.org/officeDocument/2006/relationships/image" Target="../media/image386.png"/><Relationship Id="rId579" Type="http://schemas.openxmlformats.org/officeDocument/2006/relationships/image" Target="../media/image387.png"/><Relationship Id="rId580" Type="http://schemas.openxmlformats.org/officeDocument/2006/relationships/image" Target="../media/image388.png"/><Relationship Id="rId581" Type="http://schemas.openxmlformats.org/officeDocument/2006/relationships/image" Target="../media/image389.png"/><Relationship Id="rId582" Type="http://schemas.openxmlformats.org/officeDocument/2006/relationships/image" Target="../media/image390.png"/><Relationship Id="rId583" Type="http://schemas.openxmlformats.org/officeDocument/2006/relationships/image" Target="../media/image391.png"/><Relationship Id="rId584" Type="http://schemas.openxmlformats.org/officeDocument/2006/relationships/image" Target="../media/image392.png"/><Relationship Id="rId585" Type="http://schemas.openxmlformats.org/officeDocument/2006/relationships/image" Target="../media/image193.jpeg"/><Relationship Id="rId586" Type="http://schemas.openxmlformats.org/officeDocument/2006/relationships/image" Target="../media/image194.jpeg"/><Relationship Id="rId587" Type="http://schemas.openxmlformats.org/officeDocument/2006/relationships/image" Target="../media/image393.png"/><Relationship Id="rId588" Type="http://schemas.openxmlformats.org/officeDocument/2006/relationships/image" Target="../media/image195.jpeg"/><Relationship Id="rId589" Type="http://schemas.openxmlformats.org/officeDocument/2006/relationships/image" Target="../media/image196.jpeg"/><Relationship Id="rId590" Type="http://schemas.openxmlformats.org/officeDocument/2006/relationships/image" Target="../media/image197.jpeg"/><Relationship Id="rId591" Type="http://schemas.openxmlformats.org/officeDocument/2006/relationships/image" Target="../media/image394.png"/><Relationship Id="rId592" Type="http://schemas.openxmlformats.org/officeDocument/2006/relationships/image" Target="../media/image198.jpeg"/><Relationship Id="rId593" Type="http://schemas.openxmlformats.org/officeDocument/2006/relationships/image" Target="../media/image395.png"/><Relationship Id="rId594" Type="http://schemas.openxmlformats.org/officeDocument/2006/relationships/image" Target="../media/image396.png"/><Relationship Id="rId595" Type="http://schemas.openxmlformats.org/officeDocument/2006/relationships/image" Target="../media/image397.png"/><Relationship Id="rId596" Type="http://schemas.openxmlformats.org/officeDocument/2006/relationships/image" Target="../media/image398.png"/><Relationship Id="rId597" Type="http://schemas.openxmlformats.org/officeDocument/2006/relationships/image" Target="../media/image399.png"/><Relationship Id="rId598" Type="http://schemas.openxmlformats.org/officeDocument/2006/relationships/image" Target="../media/image400.png"/><Relationship Id="rId599" Type="http://schemas.openxmlformats.org/officeDocument/2006/relationships/image" Target="../media/image401.png"/><Relationship Id="rId600" Type="http://schemas.openxmlformats.org/officeDocument/2006/relationships/image" Target="../media/image402.png"/><Relationship Id="rId601" Type="http://schemas.openxmlformats.org/officeDocument/2006/relationships/image" Target="../media/image403.png"/><Relationship Id="rId602" Type="http://schemas.openxmlformats.org/officeDocument/2006/relationships/image" Target="../media/image404.png"/><Relationship Id="rId603" Type="http://schemas.openxmlformats.org/officeDocument/2006/relationships/image" Target="../media/image405.png"/><Relationship Id="rId604" Type="http://schemas.openxmlformats.org/officeDocument/2006/relationships/image" Target="../media/image406.png"/><Relationship Id="rId605" Type="http://schemas.openxmlformats.org/officeDocument/2006/relationships/image" Target="../media/image199.jpeg"/><Relationship Id="rId606" Type="http://schemas.openxmlformats.org/officeDocument/2006/relationships/image" Target="../media/image200.jpeg"/><Relationship Id="rId607" Type="http://schemas.openxmlformats.org/officeDocument/2006/relationships/image" Target="../media/image201.jpeg"/><Relationship Id="rId608" Type="http://schemas.openxmlformats.org/officeDocument/2006/relationships/image" Target="../media/image202.jpeg"/><Relationship Id="rId609" Type="http://schemas.openxmlformats.org/officeDocument/2006/relationships/image" Target="../media/image407.png"/><Relationship Id="rId610" Type="http://schemas.openxmlformats.org/officeDocument/2006/relationships/image" Target="../media/image408.png"/><Relationship Id="rId611" Type="http://schemas.openxmlformats.org/officeDocument/2006/relationships/image" Target="../media/image409.png"/><Relationship Id="rId612" Type="http://schemas.openxmlformats.org/officeDocument/2006/relationships/image" Target="../media/image410.png"/><Relationship Id="rId613" Type="http://schemas.openxmlformats.org/officeDocument/2006/relationships/image" Target="../media/image411.png"/><Relationship Id="rId614" Type="http://schemas.openxmlformats.org/officeDocument/2006/relationships/image" Target="../media/image412.png"/><Relationship Id="rId615" Type="http://schemas.openxmlformats.org/officeDocument/2006/relationships/image" Target="../media/image413.png"/><Relationship Id="rId616" Type="http://schemas.openxmlformats.org/officeDocument/2006/relationships/image" Target="../media/image414.png"/><Relationship Id="rId617" Type="http://schemas.openxmlformats.org/officeDocument/2006/relationships/image" Target="../media/image415.png"/><Relationship Id="rId618" Type="http://schemas.openxmlformats.org/officeDocument/2006/relationships/image" Target="../media/image416.png"/><Relationship Id="rId619" Type="http://schemas.openxmlformats.org/officeDocument/2006/relationships/image" Target="../media/image417.png"/><Relationship Id="rId620" Type="http://schemas.openxmlformats.org/officeDocument/2006/relationships/image" Target="../media/image418.png"/><Relationship Id="rId621" Type="http://schemas.openxmlformats.org/officeDocument/2006/relationships/image" Target="../media/image419.png"/><Relationship Id="rId622" Type="http://schemas.openxmlformats.org/officeDocument/2006/relationships/image" Target="../media/image420.png"/><Relationship Id="rId623" Type="http://schemas.openxmlformats.org/officeDocument/2006/relationships/image" Target="../media/image421.png"/><Relationship Id="rId624" Type="http://schemas.openxmlformats.org/officeDocument/2006/relationships/image" Target="../media/image422.png"/><Relationship Id="rId625" Type="http://schemas.openxmlformats.org/officeDocument/2006/relationships/image" Target="../media/image423.png"/><Relationship Id="rId626" Type="http://schemas.openxmlformats.org/officeDocument/2006/relationships/image" Target="../media/image424.png"/><Relationship Id="rId627" Type="http://schemas.openxmlformats.org/officeDocument/2006/relationships/image" Target="../media/image425.png"/><Relationship Id="rId628" Type="http://schemas.openxmlformats.org/officeDocument/2006/relationships/image" Target="../media/image426.png"/><Relationship Id="rId629" Type="http://schemas.openxmlformats.org/officeDocument/2006/relationships/image" Target="../media/image427.png"/><Relationship Id="rId630" Type="http://schemas.openxmlformats.org/officeDocument/2006/relationships/image" Target="../media/image428.png"/><Relationship Id="rId631" Type="http://schemas.openxmlformats.org/officeDocument/2006/relationships/image" Target="../media/image429.png"/><Relationship Id="rId632" Type="http://schemas.openxmlformats.org/officeDocument/2006/relationships/image" Target="../media/image430.png"/><Relationship Id="rId633" Type="http://schemas.openxmlformats.org/officeDocument/2006/relationships/image" Target="../media/image431.png"/><Relationship Id="rId634" Type="http://schemas.openxmlformats.org/officeDocument/2006/relationships/image" Target="../media/image432.png"/><Relationship Id="rId635" Type="http://schemas.openxmlformats.org/officeDocument/2006/relationships/image" Target="../media/image433.png"/><Relationship Id="rId636" Type="http://schemas.openxmlformats.org/officeDocument/2006/relationships/image" Target="../media/image434.png"/><Relationship Id="rId637" Type="http://schemas.openxmlformats.org/officeDocument/2006/relationships/image" Target="../media/image435.png"/><Relationship Id="rId638" Type="http://schemas.openxmlformats.org/officeDocument/2006/relationships/image" Target="../media/image436.png"/><Relationship Id="rId639" Type="http://schemas.openxmlformats.org/officeDocument/2006/relationships/image" Target="../media/image437.png"/><Relationship Id="rId640" Type="http://schemas.openxmlformats.org/officeDocument/2006/relationships/image" Target="../media/image438.png"/><Relationship Id="rId641" Type="http://schemas.openxmlformats.org/officeDocument/2006/relationships/image" Target="../media/image439.png"/><Relationship Id="rId642" Type="http://schemas.openxmlformats.org/officeDocument/2006/relationships/image" Target="../media/image440.png"/><Relationship Id="rId643" Type="http://schemas.openxmlformats.org/officeDocument/2006/relationships/image" Target="../media/image441.png"/><Relationship Id="rId644" Type="http://schemas.openxmlformats.org/officeDocument/2006/relationships/image" Target="../media/image442.png"/><Relationship Id="rId645" Type="http://schemas.openxmlformats.org/officeDocument/2006/relationships/image" Target="../media/image443.png"/><Relationship Id="rId646" Type="http://schemas.openxmlformats.org/officeDocument/2006/relationships/image" Target="../media/image444.png"/><Relationship Id="rId647" Type="http://schemas.openxmlformats.org/officeDocument/2006/relationships/image" Target="../media/image445.png"/><Relationship Id="rId648" Type="http://schemas.openxmlformats.org/officeDocument/2006/relationships/image" Target="../media/image446.png"/><Relationship Id="rId649" Type="http://schemas.openxmlformats.org/officeDocument/2006/relationships/image" Target="../media/image447.png"/><Relationship Id="rId650" Type="http://schemas.openxmlformats.org/officeDocument/2006/relationships/image" Target="../media/image448.png"/><Relationship Id="rId651" Type="http://schemas.openxmlformats.org/officeDocument/2006/relationships/image" Target="../media/image449.png"/><Relationship Id="rId652" Type="http://schemas.openxmlformats.org/officeDocument/2006/relationships/image" Target="../media/image450.png"/><Relationship Id="rId653" Type="http://schemas.openxmlformats.org/officeDocument/2006/relationships/image" Target="../media/image451.png"/><Relationship Id="rId654" Type="http://schemas.openxmlformats.org/officeDocument/2006/relationships/image" Target="../media/image452.png"/><Relationship Id="rId655" Type="http://schemas.openxmlformats.org/officeDocument/2006/relationships/image" Target="../media/image453.png"/><Relationship Id="rId656" Type="http://schemas.openxmlformats.org/officeDocument/2006/relationships/image" Target="../media/image454.png"/><Relationship Id="rId657" Type="http://schemas.openxmlformats.org/officeDocument/2006/relationships/image" Target="../media/image455.png"/><Relationship Id="rId658" Type="http://schemas.openxmlformats.org/officeDocument/2006/relationships/image" Target="../media/image456.png"/><Relationship Id="rId659" Type="http://schemas.openxmlformats.org/officeDocument/2006/relationships/image" Target="../media/image457.png"/><Relationship Id="rId660" Type="http://schemas.openxmlformats.org/officeDocument/2006/relationships/image" Target="../media/image458.png"/><Relationship Id="rId661" Type="http://schemas.openxmlformats.org/officeDocument/2006/relationships/image" Target="../media/image459.png"/><Relationship Id="rId662" Type="http://schemas.openxmlformats.org/officeDocument/2006/relationships/image" Target="../media/image460.png"/><Relationship Id="rId663" Type="http://schemas.openxmlformats.org/officeDocument/2006/relationships/image" Target="../media/image461.png"/><Relationship Id="rId664" Type="http://schemas.openxmlformats.org/officeDocument/2006/relationships/image" Target="../media/image462.png"/><Relationship Id="rId665" Type="http://schemas.openxmlformats.org/officeDocument/2006/relationships/image" Target="../media/image463.png"/><Relationship Id="rId666" Type="http://schemas.openxmlformats.org/officeDocument/2006/relationships/image" Target="../media/image464.png"/><Relationship Id="rId667" Type="http://schemas.openxmlformats.org/officeDocument/2006/relationships/image" Target="../media/image465.png"/><Relationship Id="rId668" Type="http://schemas.openxmlformats.org/officeDocument/2006/relationships/image" Target="../media/image466.png"/><Relationship Id="rId669" Type="http://schemas.openxmlformats.org/officeDocument/2006/relationships/image" Target="../media/image467.png"/><Relationship Id="rId670" Type="http://schemas.openxmlformats.org/officeDocument/2006/relationships/image" Target="../media/image468.png"/><Relationship Id="rId671" Type="http://schemas.openxmlformats.org/officeDocument/2006/relationships/image" Target="../media/image469.png"/><Relationship Id="rId672" Type="http://schemas.openxmlformats.org/officeDocument/2006/relationships/image" Target="../media/image470.png"/><Relationship Id="rId673" Type="http://schemas.openxmlformats.org/officeDocument/2006/relationships/image" Target="../media/image471.png"/><Relationship Id="rId674" Type="http://schemas.openxmlformats.org/officeDocument/2006/relationships/image" Target="../media/image472.png"/><Relationship Id="rId675" Type="http://schemas.openxmlformats.org/officeDocument/2006/relationships/image" Target="../media/image473.png"/><Relationship Id="rId676" Type="http://schemas.openxmlformats.org/officeDocument/2006/relationships/image" Target="../media/image474.png"/><Relationship Id="rId677" Type="http://schemas.openxmlformats.org/officeDocument/2006/relationships/image" Target="../media/image475.png"/><Relationship Id="rId678" Type="http://schemas.openxmlformats.org/officeDocument/2006/relationships/image" Target="../media/image476.png"/><Relationship Id="rId679" Type="http://schemas.openxmlformats.org/officeDocument/2006/relationships/image" Target="../media/image477.png"/><Relationship Id="rId680" Type="http://schemas.openxmlformats.org/officeDocument/2006/relationships/image" Target="../media/image478.png"/><Relationship Id="rId681" Type="http://schemas.openxmlformats.org/officeDocument/2006/relationships/image" Target="../media/image479.png"/><Relationship Id="rId682" Type="http://schemas.openxmlformats.org/officeDocument/2006/relationships/image" Target="../media/image480.png"/><Relationship Id="rId683" Type="http://schemas.openxmlformats.org/officeDocument/2006/relationships/image" Target="../media/image481.png"/><Relationship Id="rId684" Type="http://schemas.openxmlformats.org/officeDocument/2006/relationships/image" Target="../media/image482.png"/><Relationship Id="rId685" Type="http://schemas.openxmlformats.org/officeDocument/2006/relationships/image" Target="../media/image483.png"/><Relationship Id="rId686" Type="http://schemas.openxmlformats.org/officeDocument/2006/relationships/image" Target="../media/image484.png"/><Relationship Id="rId687" Type="http://schemas.openxmlformats.org/officeDocument/2006/relationships/image" Target="../media/image485.png"/><Relationship Id="rId688" Type="http://schemas.openxmlformats.org/officeDocument/2006/relationships/image" Target="../media/image486.png"/><Relationship Id="rId689" Type="http://schemas.openxmlformats.org/officeDocument/2006/relationships/image" Target="../media/image487.png"/><Relationship Id="rId690" Type="http://schemas.openxmlformats.org/officeDocument/2006/relationships/image" Target="../media/image488.png"/><Relationship Id="rId691" Type="http://schemas.openxmlformats.org/officeDocument/2006/relationships/image" Target="../media/image489.png"/><Relationship Id="rId692" Type="http://schemas.openxmlformats.org/officeDocument/2006/relationships/image" Target="../media/image490.png"/><Relationship Id="rId693" Type="http://schemas.openxmlformats.org/officeDocument/2006/relationships/image" Target="../media/image491.png"/><Relationship Id="rId694" Type="http://schemas.openxmlformats.org/officeDocument/2006/relationships/image" Target="../media/image492.png"/><Relationship Id="rId695" Type="http://schemas.openxmlformats.org/officeDocument/2006/relationships/image" Target="../media/image493.png"/><Relationship Id="rId696" Type="http://schemas.openxmlformats.org/officeDocument/2006/relationships/image" Target="../media/image494.png"/><Relationship Id="rId697" Type="http://schemas.openxmlformats.org/officeDocument/2006/relationships/image" Target="../media/image495.png"/><Relationship Id="rId698" Type="http://schemas.openxmlformats.org/officeDocument/2006/relationships/image" Target="../media/image496.png"/><Relationship Id="rId699" Type="http://schemas.openxmlformats.org/officeDocument/2006/relationships/image" Target="../media/image497.png"/><Relationship Id="rId700" Type="http://schemas.openxmlformats.org/officeDocument/2006/relationships/image" Target="../media/image498.png"/><Relationship Id="rId701" Type="http://schemas.openxmlformats.org/officeDocument/2006/relationships/image" Target="../media/image499.png"/><Relationship Id="rId702" Type="http://schemas.openxmlformats.org/officeDocument/2006/relationships/image" Target="../media/image500.png"/><Relationship Id="rId703" Type="http://schemas.openxmlformats.org/officeDocument/2006/relationships/image" Target="../media/image501.png"/><Relationship Id="rId704" Type="http://schemas.openxmlformats.org/officeDocument/2006/relationships/image" Target="../media/image502.png"/><Relationship Id="rId705" Type="http://schemas.openxmlformats.org/officeDocument/2006/relationships/image" Target="../media/image503.png"/><Relationship Id="rId706" Type="http://schemas.openxmlformats.org/officeDocument/2006/relationships/image" Target="../media/image504.png"/><Relationship Id="rId707" Type="http://schemas.openxmlformats.org/officeDocument/2006/relationships/image" Target="../media/image203.jpeg"/><Relationship Id="rId708" Type="http://schemas.openxmlformats.org/officeDocument/2006/relationships/image" Target="../media/image204.jpeg"/><Relationship Id="rId709" Type="http://schemas.openxmlformats.org/officeDocument/2006/relationships/image" Target="../media/image205.jpeg"/><Relationship Id="rId710" Type="http://schemas.openxmlformats.org/officeDocument/2006/relationships/image" Target="../media/image206.jpeg"/><Relationship Id="rId711" Type="http://schemas.openxmlformats.org/officeDocument/2006/relationships/image" Target="../media/image505.png"/><Relationship Id="rId712" Type="http://schemas.openxmlformats.org/officeDocument/2006/relationships/image" Target="../media/image506.png"/><Relationship Id="rId713" Type="http://schemas.openxmlformats.org/officeDocument/2006/relationships/image" Target="../media/image507.png"/><Relationship Id="rId714" Type="http://schemas.openxmlformats.org/officeDocument/2006/relationships/image" Target="../media/image508.png"/><Relationship Id="rId715" Type="http://schemas.openxmlformats.org/officeDocument/2006/relationships/image" Target="../media/image509.png"/><Relationship Id="rId716" Type="http://schemas.openxmlformats.org/officeDocument/2006/relationships/image" Target="../media/image510.png"/><Relationship Id="rId717" Type="http://schemas.openxmlformats.org/officeDocument/2006/relationships/image" Target="../media/image511.png"/><Relationship Id="rId718" Type="http://schemas.openxmlformats.org/officeDocument/2006/relationships/image" Target="../media/image512.png"/><Relationship Id="rId719" Type="http://schemas.openxmlformats.org/officeDocument/2006/relationships/image" Target="../media/image513.png"/><Relationship Id="rId720" Type="http://schemas.openxmlformats.org/officeDocument/2006/relationships/image" Target="../media/image514.png"/><Relationship Id="rId721" Type="http://schemas.openxmlformats.org/officeDocument/2006/relationships/image" Target="../media/image515.png"/><Relationship Id="rId722" Type="http://schemas.openxmlformats.org/officeDocument/2006/relationships/image" Target="../media/image516.png"/><Relationship Id="rId723" Type="http://schemas.openxmlformats.org/officeDocument/2006/relationships/image" Target="../media/image517.png"/><Relationship Id="rId724" Type="http://schemas.openxmlformats.org/officeDocument/2006/relationships/image" Target="../media/image518.png"/><Relationship Id="rId725" Type="http://schemas.openxmlformats.org/officeDocument/2006/relationships/image" Target="../media/image519.png"/><Relationship Id="rId726" Type="http://schemas.openxmlformats.org/officeDocument/2006/relationships/image" Target="../media/image520.png"/><Relationship Id="rId727" Type="http://schemas.openxmlformats.org/officeDocument/2006/relationships/image" Target="../media/image521.png"/><Relationship Id="rId728" Type="http://schemas.openxmlformats.org/officeDocument/2006/relationships/image" Target="../media/image522.png"/><Relationship Id="rId729" Type="http://schemas.openxmlformats.org/officeDocument/2006/relationships/image" Target="../media/image523.png"/><Relationship Id="rId730" Type="http://schemas.openxmlformats.org/officeDocument/2006/relationships/image" Target="../media/image524.png"/><Relationship Id="rId731" Type="http://schemas.openxmlformats.org/officeDocument/2006/relationships/image" Target="../media/image525.png"/><Relationship Id="rId732" Type="http://schemas.openxmlformats.org/officeDocument/2006/relationships/image" Target="../media/image526.png"/><Relationship Id="rId733" Type="http://schemas.openxmlformats.org/officeDocument/2006/relationships/image" Target="../media/image527.png"/><Relationship Id="rId734" Type="http://schemas.openxmlformats.org/officeDocument/2006/relationships/image" Target="../media/image528.png"/><Relationship Id="rId735" Type="http://schemas.openxmlformats.org/officeDocument/2006/relationships/image" Target="../media/image529.png"/><Relationship Id="rId736" Type="http://schemas.openxmlformats.org/officeDocument/2006/relationships/image" Target="../media/image530.png"/><Relationship Id="rId737" Type="http://schemas.openxmlformats.org/officeDocument/2006/relationships/image" Target="../media/image531.png"/><Relationship Id="rId738" Type="http://schemas.openxmlformats.org/officeDocument/2006/relationships/image" Target="../media/image532.png"/><Relationship Id="rId739" Type="http://schemas.openxmlformats.org/officeDocument/2006/relationships/image" Target="../media/image533.png"/><Relationship Id="rId740" Type="http://schemas.openxmlformats.org/officeDocument/2006/relationships/image" Target="../media/image534.png"/><Relationship Id="rId741" Type="http://schemas.openxmlformats.org/officeDocument/2006/relationships/image" Target="../media/image535.png"/><Relationship Id="rId742" Type="http://schemas.openxmlformats.org/officeDocument/2006/relationships/image" Target="../media/image536.png"/><Relationship Id="rId743" Type="http://schemas.openxmlformats.org/officeDocument/2006/relationships/image" Target="../media/image537.png"/><Relationship Id="rId744" Type="http://schemas.openxmlformats.org/officeDocument/2006/relationships/image" Target="../media/image538.png"/><Relationship Id="rId745" Type="http://schemas.openxmlformats.org/officeDocument/2006/relationships/image" Target="../media/image539.png"/><Relationship Id="rId746" Type="http://schemas.openxmlformats.org/officeDocument/2006/relationships/image" Target="../media/image540.png"/><Relationship Id="rId747" Type="http://schemas.openxmlformats.org/officeDocument/2006/relationships/image" Target="../media/image541.png"/><Relationship Id="rId748" Type="http://schemas.openxmlformats.org/officeDocument/2006/relationships/image" Target="../media/image542.png"/><Relationship Id="rId749" Type="http://schemas.openxmlformats.org/officeDocument/2006/relationships/image" Target="../media/image543.png"/><Relationship Id="rId750" Type="http://schemas.openxmlformats.org/officeDocument/2006/relationships/image" Target="../media/image544.png"/><Relationship Id="rId751" Type="http://schemas.openxmlformats.org/officeDocument/2006/relationships/image" Target="../media/image545.png"/><Relationship Id="rId752" Type="http://schemas.openxmlformats.org/officeDocument/2006/relationships/image" Target="../media/image546.png"/><Relationship Id="rId753" Type="http://schemas.openxmlformats.org/officeDocument/2006/relationships/image" Target="../media/image547.png"/><Relationship Id="rId754" Type="http://schemas.openxmlformats.org/officeDocument/2006/relationships/image" Target="../media/image548.png"/><Relationship Id="rId755" Type="http://schemas.openxmlformats.org/officeDocument/2006/relationships/image" Target="../media/image549.png"/><Relationship Id="rId756" Type="http://schemas.openxmlformats.org/officeDocument/2006/relationships/image" Target="../media/image550.png"/><Relationship Id="rId757" Type="http://schemas.openxmlformats.org/officeDocument/2006/relationships/image" Target="../media/image551.png"/><Relationship Id="rId758" Type="http://schemas.openxmlformats.org/officeDocument/2006/relationships/image" Target="../media/image552.png"/><Relationship Id="rId759" Type="http://schemas.openxmlformats.org/officeDocument/2006/relationships/image" Target="../media/image553.png"/><Relationship Id="rId760" Type="http://schemas.openxmlformats.org/officeDocument/2006/relationships/image" Target="../media/image554.png"/><Relationship Id="rId761" Type="http://schemas.openxmlformats.org/officeDocument/2006/relationships/image" Target="../media/image555.png"/><Relationship Id="rId762" Type="http://schemas.openxmlformats.org/officeDocument/2006/relationships/image" Target="../media/image556.png"/><Relationship Id="rId763" Type="http://schemas.openxmlformats.org/officeDocument/2006/relationships/image" Target="../media/image557.png"/><Relationship Id="rId764" Type="http://schemas.openxmlformats.org/officeDocument/2006/relationships/image" Target="../media/image558.png"/><Relationship Id="rId765" Type="http://schemas.openxmlformats.org/officeDocument/2006/relationships/image" Target="../media/image559.png"/><Relationship Id="rId766" Type="http://schemas.openxmlformats.org/officeDocument/2006/relationships/image" Target="../media/image207.jpeg"/><Relationship Id="rId767" Type="http://schemas.openxmlformats.org/officeDocument/2006/relationships/image" Target="../media/image560.png"/><Relationship Id="rId768" Type="http://schemas.openxmlformats.org/officeDocument/2006/relationships/image" Target="../media/image561.png"/><Relationship Id="rId769" Type="http://schemas.openxmlformats.org/officeDocument/2006/relationships/image" Target="../media/image562.png"/><Relationship Id="rId770" Type="http://schemas.openxmlformats.org/officeDocument/2006/relationships/image" Target="../media/image563.png"/><Relationship Id="rId771" Type="http://schemas.openxmlformats.org/officeDocument/2006/relationships/image" Target="../media/image564.png"/><Relationship Id="rId772" Type="http://schemas.openxmlformats.org/officeDocument/2006/relationships/image" Target="../media/image565.png"/><Relationship Id="rId773" Type="http://schemas.openxmlformats.org/officeDocument/2006/relationships/image" Target="../media/image566.png"/><Relationship Id="rId774" Type="http://schemas.openxmlformats.org/officeDocument/2006/relationships/image" Target="../media/image567.png"/><Relationship Id="rId775" Type="http://schemas.openxmlformats.org/officeDocument/2006/relationships/image" Target="../media/image568.png"/><Relationship Id="rId776" Type="http://schemas.openxmlformats.org/officeDocument/2006/relationships/image" Target="../media/image569.png"/><Relationship Id="rId777" Type="http://schemas.openxmlformats.org/officeDocument/2006/relationships/image" Target="../media/image570.png"/><Relationship Id="rId778" Type="http://schemas.openxmlformats.org/officeDocument/2006/relationships/image" Target="../media/image571.png"/><Relationship Id="rId779" Type="http://schemas.openxmlformats.org/officeDocument/2006/relationships/image" Target="../media/image572.png"/><Relationship Id="rId780" Type="http://schemas.openxmlformats.org/officeDocument/2006/relationships/image" Target="../media/image573.png"/><Relationship Id="rId781" Type="http://schemas.openxmlformats.org/officeDocument/2006/relationships/image" Target="../media/image574.png"/><Relationship Id="rId782" Type="http://schemas.openxmlformats.org/officeDocument/2006/relationships/image" Target="../media/image575.png"/><Relationship Id="rId783" Type="http://schemas.openxmlformats.org/officeDocument/2006/relationships/image" Target="../media/image576.png"/><Relationship Id="rId784" Type="http://schemas.openxmlformats.org/officeDocument/2006/relationships/image" Target="../media/image577.png"/><Relationship Id="rId785" Type="http://schemas.openxmlformats.org/officeDocument/2006/relationships/image" Target="../media/image578.png"/><Relationship Id="rId786" Type="http://schemas.openxmlformats.org/officeDocument/2006/relationships/image" Target="../media/image579.png"/><Relationship Id="rId787" Type="http://schemas.openxmlformats.org/officeDocument/2006/relationships/image" Target="../media/image580.png"/><Relationship Id="rId788" Type="http://schemas.openxmlformats.org/officeDocument/2006/relationships/image" Target="../media/image581.png"/><Relationship Id="rId789" Type="http://schemas.openxmlformats.org/officeDocument/2006/relationships/image" Target="../media/image582.png"/><Relationship Id="rId790" Type="http://schemas.openxmlformats.org/officeDocument/2006/relationships/image" Target="../media/image583.png"/><Relationship Id="rId791" Type="http://schemas.openxmlformats.org/officeDocument/2006/relationships/image" Target="../media/image584.png"/><Relationship Id="rId792" Type="http://schemas.openxmlformats.org/officeDocument/2006/relationships/image" Target="../media/image208.jpeg"/><Relationship Id="rId793" Type="http://schemas.openxmlformats.org/officeDocument/2006/relationships/image" Target="../media/image209.jpeg"/><Relationship Id="rId794" Type="http://schemas.openxmlformats.org/officeDocument/2006/relationships/image" Target="../media/image210.jpeg"/><Relationship Id="rId795" Type="http://schemas.openxmlformats.org/officeDocument/2006/relationships/image" Target="../media/image585.png"/><Relationship Id="rId796" Type="http://schemas.openxmlformats.org/officeDocument/2006/relationships/image" Target="../media/image586.png"/><Relationship Id="rId797" Type="http://schemas.openxmlformats.org/officeDocument/2006/relationships/image" Target="../media/image211.jpeg"/><Relationship Id="rId798" Type="http://schemas.openxmlformats.org/officeDocument/2006/relationships/image" Target="../media/image587.png"/><Relationship Id="rId799" Type="http://schemas.openxmlformats.org/officeDocument/2006/relationships/image" Target="../media/image212.jpeg"/><Relationship Id="rId800" Type="http://schemas.openxmlformats.org/officeDocument/2006/relationships/image" Target="../media/image588.png"/><Relationship Id="rId801" Type="http://schemas.openxmlformats.org/officeDocument/2006/relationships/image" Target="../media/image213.jpeg"/><Relationship Id="rId802" Type="http://schemas.openxmlformats.org/officeDocument/2006/relationships/image" Target="../media/image589.png"/><Relationship Id="rId803" Type="http://schemas.openxmlformats.org/officeDocument/2006/relationships/image" Target="../media/image590.png"/><Relationship Id="rId804" Type="http://schemas.openxmlformats.org/officeDocument/2006/relationships/image" Target="../media/image591.png"/><Relationship Id="rId805" Type="http://schemas.openxmlformats.org/officeDocument/2006/relationships/image" Target="../media/image592.png"/><Relationship Id="rId806" Type="http://schemas.openxmlformats.org/officeDocument/2006/relationships/image" Target="../media/image593.png"/><Relationship Id="rId807" Type="http://schemas.openxmlformats.org/officeDocument/2006/relationships/image" Target="../media/image594.png"/><Relationship Id="rId808" Type="http://schemas.openxmlformats.org/officeDocument/2006/relationships/image" Target="../media/image595.png"/><Relationship Id="rId809" Type="http://schemas.openxmlformats.org/officeDocument/2006/relationships/image" Target="../media/image596.png"/><Relationship Id="rId810" Type="http://schemas.openxmlformats.org/officeDocument/2006/relationships/image" Target="../media/image597.png"/><Relationship Id="rId811" Type="http://schemas.openxmlformats.org/officeDocument/2006/relationships/image" Target="../media/image598.png"/><Relationship Id="rId812" Type="http://schemas.openxmlformats.org/officeDocument/2006/relationships/image" Target="../media/image599.png"/><Relationship Id="rId813" Type="http://schemas.openxmlformats.org/officeDocument/2006/relationships/image" Target="../media/image600.png"/><Relationship Id="rId814" Type="http://schemas.openxmlformats.org/officeDocument/2006/relationships/image" Target="../media/image601.png"/><Relationship Id="rId815" Type="http://schemas.openxmlformats.org/officeDocument/2006/relationships/image" Target="../media/image602.png"/><Relationship Id="rId816" Type="http://schemas.openxmlformats.org/officeDocument/2006/relationships/image" Target="../media/image603.png"/><Relationship Id="rId817" Type="http://schemas.openxmlformats.org/officeDocument/2006/relationships/image" Target="../media/image604.png"/><Relationship Id="rId818" Type="http://schemas.openxmlformats.org/officeDocument/2006/relationships/image" Target="../media/image605.png"/><Relationship Id="rId819" Type="http://schemas.openxmlformats.org/officeDocument/2006/relationships/image" Target="../media/image606.png"/><Relationship Id="rId820" Type="http://schemas.openxmlformats.org/officeDocument/2006/relationships/image" Target="../media/image607.png"/><Relationship Id="rId821" Type="http://schemas.openxmlformats.org/officeDocument/2006/relationships/image" Target="../media/image608.png"/><Relationship Id="rId822" Type="http://schemas.openxmlformats.org/officeDocument/2006/relationships/image" Target="../media/image609.png"/><Relationship Id="rId823" Type="http://schemas.openxmlformats.org/officeDocument/2006/relationships/image" Target="../media/image610.png"/><Relationship Id="rId824" Type="http://schemas.openxmlformats.org/officeDocument/2006/relationships/image" Target="../media/image611.png"/><Relationship Id="rId825" Type="http://schemas.openxmlformats.org/officeDocument/2006/relationships/image" Target="../media/image612.png"/><Relationship Id="rId826" Type="http://schemas.openxmlformats.org/officeDocument/2006/relationships/image" Target="../media/image613.png"/><Relationship Id="rId827" Type="http://schemas.openxmlformats.org/officeDocument/2006/relationships/image" Target="../media/image614.png"/><Relationship Id="rId828" Type="http://schemas.openxmlformats.org/officeDocument/2006/relationships/image" Target="../media/image615.png"/><Relationship Id="rId829" Type="http://schemas.openxmlformats.org/officeDocument/2006/relationships/image" Target="../media/image616.png"/><Relationship Id="rId830" Type="http://schemas.openxmlformats.org/officeDocument/2006/relationships/image" Target="../media/image617.png"/><Relationship Id="rId831" Type="http://schemas.openxmlformats.org/officeDocument/2006/relationships/image" Target="../media/image618.png"/><Relationship Id="rId832" Type="http://schemas.openxmlformats.org/officeDocument/2006/relationships/image" Target="../media/image619.png"/><Relationship Id="rId833" Type="http://schemas.openxmlformats.org/officeDocument/2006/relationships/image" Target="../media/image620.png"/><Relationship Id="rId834" Type="http://schemas.openxmlformats.org/officeDocument/2006/relationships/image" Target="../media/image621.png"/><Relationship Id="rId835" Type="http://schemas.openxmlformats.org/officeDocument/2006/relationships/image" Target="../media/image622.png"/><Relationship Id="rId836" Type="http://schemas.openxmlformats.org/officeDocument/2006/relationships/image" Target="../media/image623.png"/><Relationship Id="rId837" Type="http://schemas.openxmlformats.org/officeDocument/2006/relationships/image" Target="../media/image624.png"/><Relationship Id="rId838" Type="http://schemas.openxmlformats.org/officeDocument/2006/relationships/image" Target="../media/image625.png"/><Relationship Id="rId839" Type="http://schemas.openxmlformats.org/officeDocument/2006/relationships/image" Target="../media/image626.png"/><Relationship Id="rId840" Type="http://schemas.openxmlformats.org/officeDocument/2006/relationships/image" Target="../media/image627.png"/><Relationship Id="rId841" Type="http://schemas.openxmlformats.org/officeDocument/2006/relationships/image" Target="../media/image628.png"/><Relationship Id="rId842" Type="http://schemas.openxmlformats.org/officeDocument/2006/relationships/image" Target="../media/image629.png"/><Relationship Id="rId843" Type="http://schemas.openxmlformats.org/officeDocument/2006/relationships/image" Target="../media/image630.png"/><Relationship Id="rId844" Type="http://schemas.openxmlformats.org/officeDocument/2006/relationships/image" Target="../media/image631.png"/><Relationship Id="rId845" Type="http://schemas.openxmlformats.org/officeDocument/2006/relationships/image" Target="../media/image632.png"/><Relationship Id="rId846" Type="http://schemas.openxmlformats.org/officeDocument/2006/relationships/image" Target="../media/image633.png"/><Relationship Id="rId847" Type="http://schemas.openxmlformats.org/officeDocument/2006/relationships/image" Target="../media/image634.png"/><Relationship Id="rId848" Type="http://schemas.openxmlformats.org/officeDocument/2006/relationships/image" Target="../media/image635.png"/><Relationship Id="rId849" Type="http://schemas.openxmlformats.org/officeDocument/2006/relationships/image" Target="../media/image636.png"/><Relationship Id="rId850" Type="http://schemas.openxmlformats.org/officeDocument/2006/relationships/image" Target="../media/image637.png"/><Relationship Id="rId851" Type="http://schemas.openxmlformats.org/officeDocument/2006/relationships/image" Target="../media/image638.png"/><Relationship Id="rId852" Type="http://schemas.openxmlformats.org/officeDocument/2006/relationships/image" Target="../media/image639.png"/><Relationship Id="rId853" Type="http://schemas.openxmlformats.org/officeDocument/2006/relationships/image" Target="../media/image640.png"/><Relationship Id="rId854" Type="http://schemas.openxmlformats.org/officeDocument/2006/relationships/image" Target="../media/image641.png"/><Relationship Id="rId855" Type="http://schemas.openxmlformats.org/officeDocument/2006/relationships/image" Target="../media/image642.png"/><Relationship Id="rId856" Type="http://schemas.openxmlformats.org/officeDocument/2006/relationships/image" Target="../media/image643.png"/><Relationship Id="rId857" Type="http://schemas.openxmlformats.org/officeDocument/2006/relationships/image" Target="../media/image644.png"/><Relationship Id="rId858" Type="http://schemas.openxmlformats.org/officeDocument/2006/relationships/image" Target="../media/image645.png"/><Relationship Id="rId859" Type="http://schemas.openxmlformats.org/officeDocument/2006/relationships/image" Target="../media/image646.png"/><Relationship Id="rId860" Type="http://schemas.openxmlformats.org/officeDocument/2006/relationships/image" Target="../media/image647.png"/><Relationship Id="rId861" Type="http://schemas.openxmlformats.org/officeDocument/2006/relationships/image" Target="../media/image648.png"/><Relationship Id="rId862" Type="http://schemas.openxmlformats.org/officeDocument/2006/relationships/image" Target="../media/image649.png"/><Relationship Id="rId863" Type="http://schemas.openxmlformats.org/officeDocument/2006/relationships/image" Target="../media/image650.png"/><Relationship Id="rId864" Type="http://schemas.openxmlformats.org/officeDocument/2006/relationships/image" Target="../media/image651.png"/><Relationship Id="rId865" Type="http://schemas.openxmlformats.org/officeDocument/2006/relationships/image" Target="../media/image652.png"/><Relationship Id="rId866" Type="http://schemas.openxmlformats.org/officeDocument/2006/relationships/image" Target="../media/image653.png"/><Relationship Id="rId867" Type="http://schemas.openxmlformats.org/officeDocument/2006/relationships/image" Target="../media/image654.png"/><Relationship Id="rId868" Type="http://schemas.openxmlformats.org/officeDocument/2006/relationships/image" Target="../media/image655.png"/><Relationship Id="rId869" Type="http://schemas.openxmlformats.org/officeDocument/2006/relationships/image" Target="../media/image656.png"/><Relationship Id="rId870" Type="http://schemas.openxmlformats.org/officeDocument/2006/relationships/image" Target="../media/image657.png"/><Relationship Id="rId871" Type="http://schemas.openxmlformats.org/officeDocument/2006/relationships/image" Target="../media/image658.png"/><Relationship Id="rId872" Type="http://schemas.openxmlformats.org/officeDocument/2006/relationships/image" Target="../media/image659.png"/><Relationship Id="rId873" Type="http://schemas.openxmlformats.org/officeDocument/2006/relationships/image" Target="../media/image660.png"/><Relationship Id="rId874" Type="http://schemas.openxmlformats.org/officeDocument/2006/relationships/image" Target="../media/image661.png"/><Relationship Id="rId875" Type="http://schemas.openxmlformats.org/officeDocument/2006/relationships/image" Target="../media/image662.png"/><Relationship Id="rId876" Type="http://schemas.openxmlformats.org/officeDocument/2006/relationships/image" Target="../media/image663.png"/><Relationship Id="rId877" Type="http://schemas.openxmlformats.org/officeDocument/2006/relationships/image" Target="../media/image664.png"/><Relationship Id="rId878" Type="http://schemas.openxmlformats.org/officeDocument/2006/relationships/image" Target="../media/image665.png"/><Relationship Id="rId879" Type="http://schemas.openxmlformats.org/officeDocument/2006/relationships/image" Target="../media/image666.png"/><Relationship Id="rId880" Type="http://schemas.openxmlformats.org/officeDocument/2006/relationships/image" Target="../media/image667.png"/><Relationship Id="rId881" Type="http://schemas.openxmlformats.org/officeDocument/2006/relationships/image" Target="../media/image668.png"/><Relationship Id="rId882" Type="http://schemas.openxmlformats.org/officeDocument/2006/relationships/image" Target="../media/image669.png"/><Relationship Id="rId883" Type="http://schemas.openxmlformats.org/officeDocument/2006/relationships/image" Target="../media/image670.png"/><Relationship Id="rId884" Type="http://schemas.openxmlformats.org/officeDocument/2006/relationships/image" Target="../media/image671.png"/><Relationship Id="rId885" Type="http://schemas.openxmlformats.org/officeDocument/2006/relationships/image" Target="../media/image672.png"/><Relationship Id="rId886" Type="http://schemas.openxmlformats.org/officeDocument/2006/relationships/image" Target="../media/image673.png"/><Relationship Id="rId887" Type="http://schemas.openxmlformats.org/officeDocument/2006/relationships/image" Target="../media/image674.png"/><Relationship Id="rId888" Type="http://schemas.openxmlformats.org/officeDocument/2006/relationships/image" Target="../media/image675.png"/><Relationship Id="rId889" Type="http://schemas.openxmlformats.org/officeDocument/2006/relationships/image" Target="../media/image676.png"/><Relationship Id="rId890" Type="http://schemas.openxmlformats.org/officeDocument/2006/relationships/image" Target="../media/image677.png"/><Relationship Id="rId891" Type="http://schemas.openxmlformats.org/officeDocument/2006/relationships/image" Target="../media/image678.png"/><Relationship Id="rId892" Type="http://schemas.openxmlformats.org/officeDocument/2006/relationships/image" Target="../media/image679.png"/><Relationship Id="rId893" Type="http://schemas.openxmlformats.org/officeDocument/2006/relationships/image" Target="../media/image680.png"/><Relationship Id="rId894" Type="http://schemas.openxmlformats.org/officeDocument/2006/relationships/image" Target="../media/image681.png"/><Relationship Id="rId895" Type="http://schemas.openxmlformats.org/officeDocument/2006/relationships/image" Target="../media/image682.png"/><Relationship Id="rId896" Type="http://schemas.openxmlformats.org/officeDocument/2006/relationships/image" Target="../media/image683.png"/><Relationship Id="rId897" Type="http://schemas.openxmlformats.org/officeDocument/2006/relationships/image" Target="../media/image684.png"/><Relationship Id="rId898" Type="http://schemas.openxmlformats.org/officeDocument/2006/relationships/image" Target="../media/image685.png"/><Relationship Id="rId899" Type="http://schemas.openxmlformats.org/officeDocument/2006/relationships/image" Target="../media/image686.png"/><Relationship Id="rId900" Type="http://schemas.openxmlformats.org/officeDocument/2006/relationships/image" Target="../media/image687.png"/><Relationship Id="rId901" Type="http://schemas.openxmlformats.org/officeDocument/2006/relationships/image" Target="../media/image688.png"/><Relationship Id="rId902" Type="http://schemas.openxmlformats.org/officeDocument/2006/relationships/image" Target="../media/image689.png"/><Relationship Id="rId903" Type="http://schemas.openxmlformats.org/officeDocument/2006/relationships/image" Target="../media/image690.png"/><Relationship Id="rId904" Type="http://schemas.openxmlformats.org/officeDocument/2006/relationships/image" Target="../media/image691.png"/><Relationship Id="rId905" Type="http://schemas.openxmlformats.org/officeDocument/2006/relationships/image" Target="../media/image692.png"/><Relationship Id="rId906" Type="http://schemas.openxmlformats.org/officeDocument/2006/relationships/image" Target="../media/image693.png"/><Relationship Id="rId907" Type="http://schemas.openxmlformats.org/officeDocument/2006/relationships/image" Target="../media/image694.png"/><Relationship Id="rId908" Type="http://schemas.openxmlformats.org/officeDocument/2006/relationships/image" Target="../media/image695.png"/><Relationship Id="rId909" Type="http://schemas.openxmlformats.org/officeDocument/2006/relationships/image" Target="../media/image696.png"/><Relationship Id="rId910" Type="http://schemas.openxmlformats.org/officeDocument/2006/relationships/image" Target="../media/image697.png"/><Relationship Id="rId911" Type="http://schemas.openxmlformats.org/officeDocument/2006/relationships/image" Target="../media/image698.png"/><Relationship Id="rId912" Type="http://schemas.openxmlformats.org/officeDocument/2006/relationships/image" Target="../media/image699.png"/><Relationship Id="rId913" Type="http://schemas.openxmlformats.org/officeDocument/2006/relationships/image" Target="../media/image700.png"/><Relationship Id="rId914" Type="http://schemas.openxmlformats.org/officeDocument/2006/relationships/image" Target="../media/image701.png"/><Relationship Id="rId915" Type="http://schemas.openxmlformats.org/officeDocument/2006/relationships/image" Target="../media/image702.png"/><Relationship Id="rId916" Type="http://schemas.openxmlformats.org/officeDocument/2006/relationships/image" Target="../media/image703.png"/><Relationship Id="rId917" Type="http://schemas.openxmlformats.org/officeDocument/2006/relationships/image" Target="../media/image704.png"/><Relationship Id="rId918" Type="http://schemas.openxmlformats.org/officeDocument/2006/relationships/image" Target="../media/image705.png"/><Relationship Id="rId919" Type="http://schemas.openxmlformats.org/officeDocument/2006/relationships/image" Target="../media/image706.png"/><Relationship Id="rId920" Type="http://schemas.openxmlformats.org/officeDocument/2006/relationships/image" Target="../media/image707.png"/><Relationship Id="rId921" Type="http://schemas.openxmlformats.org/officeDocument/2006/relationships/image" Target="../media/image708.png"/><Relationship Id="rId922" Type="http://schemas.openxmlformats.org/officeDocument/2006/relationships/image" Target="../media/image709.png"/><Relationship Id="rId923" Type="http://schemas.openxmlformats.org/officeDocument/2006/relationships/image" Target="../media/image710.png"/><Relationship Id="rId924" Type="http://schemas.openxmlformats.org/officeDocument/2006/relationships/image" Target="../media/image711.png"/><Relationship Id="rId925" Type="http://schemas.openxmlformats.org/officeDocument/2006/relationships/image" Target="../media/image712.png"/><Relationship Id="rId926" Type="http://schemas.openxmlformats.org/officeDocument/2006/relationships/image" Target="../media/image713.png"/><Relationship Id="rId927" Type="http://schemas.openxmlformats.org/officeDocument/2006/relationships/image" Target="../media/image714.png"/><Relationship Id="rId928" Type="http://schemas.openxmlformats.org/officeDocument/2006/relationships/image" Target="../media/image715.png"/><Relationship Id="rId929" Type="http://schemas.openxmlformats.org/officeDocument/2006/relationships/image" Target="../media/image716.png"/><Relationship Id="rId930" Type="http://schemas.openxmlformats.org/officeDocument/2006/relationships/image" Target="../media/image717.png"/><Relationship Id="rId931" Type="http://schemas.openxmlformats.org/officeDocument/2006/relationships/image" Target="../media/image718.png"/><Relationship Id="rId932" Type="http://schemas.openxmlformats.org/officeDocument/2006/relationships/image" Target="../media/image719.png"/><Relationship Id="rId933" Type="http://schemas.openxmlformats.org/officeDocument/2006/relationships/image" Target="../media/image720.png"/><Relationship Id="rId934" Type="http://schemas.openxmlformats.org/officeDocument/2006/relationships/image" Target="../media/image721.png"/><Relationship Id="rId935" Type="http://schemas.openxmlformats.org/officeDocument/2006/relationships/image" Target="../media/image722.png"/><Relationship Id="rId936" Type="http://schemas.openxmlformats.org/officeDocument/2006/relationships/image" Target="../media/image723.png"/><Relationship Id="rId937" Type="http://schemas.openxmlformats.org/officeDocument/2006/relationships/image" Target="../media/image724.png"/><Relationship Id="rId938" Type="http://schemas.openxmlformats.org/officeDocument/2006/relationships/image" Target="../media/image725.png"/><Relationship Id="rId939" Type="http://schemas.openxmlformats.org/officeDocument/2006/relationships/image" Target="../media/image726.png"/><Relationship Id="rId940" Type="http://schemas.openxmlformats.org/officeDocument/2006/relationships/image" Target="../media/image727.png"/><Relationship Id="rId941" Type="http://schemas.openxmlformats.org/officeDocument/2006/relationships/image" Target="../media/image728.png"/><Relationship Id="rId942" Type="http://schemas.openxmlformats.org/officeDocument/2006/relationships/image" Target="../media/image729.png"/><Relationship Id="rId943" Type="http://schemas.openxmlformats.org/officeDocument/2006/relationships/image" Target="../media/image730.png"/><Relationship Id="rId944" Type="http://schemas.openxmlformats.org/officeDocument/2006/relationships/image" Target="../media/image731.png"/><Relationship Id="rId945" Type="http://schemas.openxmlformats.org/officeDocument/2006/relationships/image" Target="../media/image732.png"/><Relationship Id="rId946" Type="http://schemas.openxmlformats.org/officeDocument/2006/relationships/image" Target="../media/image733.png"/><Relationship Id="rId947" Type="http://schemas.openxmlformats.org/officeDocument/2006/relationships/image" Target="../media/image734.png"/><Relationship Id="rId948" Type="http://schemas.openxmlformats.org/officeDocument/2006/relationships/image" Target="../media/image735.png"/><Relationship Id="rId949" Type="http://schemas.openxmlformats.org/officeDocument/2006/relationships/image" Target="../media/image736.png"/><Relationship Id="rId950" Type="http://schemas.openxmlformats.org/officeDocument/2006/relationships/image" Target="../media/image737.png"/><Relationship Id="rId951" Type="http://schemas.openxmlformats.org/officeDocument/2006/relationships/image" Target="../media/image738.png"/><Relationship Id="rId952" Type="http://schemas.openxmlformats.org/officeDocument/2006/relationships/image" Target="../media/image739.png"/><Relationship Id="rId953" Type="http://schemas.openxmlformats.org/officeDocument/2006/relationships/image" Target="../media/image740.png"/><Relationship Id="rId954" Type="http://schemas.openxmlformats.org/officeDocument/2006/relationships/image" Target="../media/image741.png"/><Relationship Id="rId955" Type="http://schemas.openxmlformats.org/officeDocument/2006/relationships/image" Target="../media/image742.png"/><Relationship Id="rId956" Type="http://schemas.openxmlformats.org/officeDocument/2006/relationships/image" Target="../media/image743.png"/><Relationship Id="rId957" Type="http://schemas.openxmlformats.org/officeDocument/2006/relationships/image" Target="../media/image744.png"/><Relationship Id="rId958" Type="http://schemas.openxmlformats.org/officeDocument/2006/relationships/image" Target="../media/image745.png"/><Relationship Id="rId959" Type="http://schemas.openxmlformats.org/officeDocument/2006/relationships/image" Target="../media/image746.png"/><Relationship Id="rId960" Type="http://schemas.openxmlformats.org/officeDocument/2006/relationships/image" Target="../media/image747.png"/><Relationship Id="rId961" Type="http://schemas.openxmlformats.org/officeDocument/2006/relationships/image" Target="../media/image748.png"/><Relationship Id="rId962" Type="http://schemas.openxmlformats.org/officeDocument/2006/relationships/image" Target="../media/image749.png"/><Relationship Id="rId963" Type="http://schemas.openxmlformats.org/officeDocument/2006/relationships/image" Target="../media/image750.png"/><Relationship Id="rId964" Type="http://schemas.openxmlformats.org/officeDocument/2006/relationships/image" Target="../media/image751.png"/><Relationship Id="rId965" Type="http://schemas.openxmlformats.org/officeDocument/2006/relationships/image" Target="../media/image752.png"/><Relationship Id="rId966" Type="http://schemas.openxmlformats.org/officeDocument/2006/relationships/image" Target="../media/image753.png"/><Relationship Id="rId967" Type="http://schemas.openxmlformats.org/officeDocument/2006/relationships/image" Target="../media/image754.png"/><Relationship Id="rId968" Type="http://schemas.openxmlformats.org/officeDocument/2006/relationships/image" Target="../media/image755.png"/><Relationship Id="rId969" Type="http://schemas.openxmlformats.org/officeDocument/2006/relationships/image" Target="../media/image756.png"/><Relationship Id="rId970" Type="http://schemas.openxmlformats.org/officeDocument/2006/relationships/image" Target="../media/image757.png"/><Relationship Id="rId971" Type="http://schemas.openxmlformats.org/officeDocument/2006/relationships/image" Target="../media/image758.png"/><Relationship Id="rId972" Type="http://schemas.openxmlformats.org/officeDocument/2006/relationships/image" Target="../media/image759.png"/><Relationship Id="rId973" Type="http://schemas.openxmlformats.org/officeDocument/2006/relationships/image" Target="../media/image760.png"/><Relationship Id="rId974" Type="http://schemas.openxmlformats.org/officeDocument/2006/relationships/image" Target="../media/image761.png"/><Relationship Id="rId975" Type="http://schemas.openxmlformats.org/officeDocument/2006/relationships/image" Target="../media/image762.png"/><Relationship Id="rId976" Type="http://schemas.openxmlformats.org/officeDocument/2006/relationships/image" Target="../media/image763.png"/><Relationship Id="rId977" Type="http://schemas.openxmlformats.org/officeDocument/2006/relationships/image" Target="../media/image764.png"/><Relationship Id="rId978" Type="http://schemas.openxmlformats.org/officeDocument/2006/relationships/image" Target="../media/image765.png"/><Relationship Id="rId979" Type="http://schemas.openxmlformats.org/officeDocument/2006/relationships/image" Target="../media/image766.png"/><Relationship Id="rId980" Type="http://schemas.openxmlformats.org/officeDocument/2006/relationships/image" Target="../media/image767.png"/><Relationship Id="rId981" Type="http://schemas.openxmlformats.org/officeDocument/2006/relationships/image" Target="../media/image768.png"/><Relationship Id="rId982" Type="http://schemas.openxmlformats.org/officeDocument/2006/relationships/image" Target="../media/image769.png"/><Relationship Id="rId983" Type="http://schemas.openxmlformats.org/officeDocument/2006/relationships/image" Target="../media/image770.png"/><Relationship Id="rId984" Type="http://schemas.openxmlformats.org/officeDocument/2006/relationships/image" Target="../media/image771.png"/><Relationship Id="rId985" Type="http://schemas.openxmlformats.org/officeDocument/2006/relationships/image" Target="../media/image772.png"/><Relationship Id="rId986" Type="http://schemas.openxmlformats.org/officeDocument/2006/relationships/image" Target="../media/image773.png"/><Relationship Id="rId987" Type="http://schemas.openxmlformats.org/officeDocument/2006/relationships/image" Target="../media/image774.png"/><Relationship Id="rId988" Type="http://schemas.openxmlformats.org/officeDocument/2006/relationships/image" Target="../media/image775.png"/><Relationship Id="rId989" Type="http://schemas.openxmlformats.org/officeDocument/2006/relationships/image" Target="../media/image776.png"/><Relationship Id="rId990" Type="http://schemas.openxmlformats.org/officeDocument/2006/relationships/image" Target="../media/image777.png"/><Relationship Id="rId991" Type="http://schemas.openxmlformats.org/officeDocument/2006/relationships/image" Target="../media/image778.png"/><Relationship Id="rId992" Type="http://schemas.openxmlformats.org/officeDocument/2006/relationships/image" Target="../media/image779.png"/><Relationship Id="rId993" Type="http://schemas.openxmlformats.org/officeDocument/2006/relationships/image" Target="../media/image780.png"/><Relationship Id="rId994" Type="http://schemas.openxmlformats.org/officeDocument/2006/relationships/image" Target="../media/image781.png"/><Relationship Id="rId995" Type="http://schemas.openxmlformats.org/officeDocument/2006/relationships/image" Target="../media/image782.png"/><Relationship Id="rId996" Type="http://schemas.openxmlformats.org/officeDocument/2006/relationships/image" Target="../media/image783.png"/><Relationship Id="rId997" Type="http://schemas.openxmlformats.org/officeDocument/2006/relationships/image" Target="../media/image784.png"/><Relationship Id="rId998" Type="http://schemas.openxmlformats.org/officeDocument/2006/relationships/image" Target="../media/image785.png"/><Relationship Id="rId999" Type="http://schemas.openxmlformats.org/officeDocument/2006/relationships/image" Target="../media/image786.png"/><Relationship Id="rId1000" Type="http://schemas.openxmlformats.org/officeDocument/2006/relationships/image" Target="../media/image787.png"/><Relationship Id="rId1001" Type="http://schemas.openxmlformats.org/officeDocument/2006/relationships/image" Target="../media/image788.png"/><Relationship Id="rId1002" Type="http://schemas.openxmlformats.org/officeDocument/2006/relationships/image" Target="../media/image789.png"/><Relationship Id="rId1003" Type="http://schemas.openxmlformats.org/officeDocument/2006/relationships/image" Target="../media/image790.png"/><Relationship Id="rId1004" Type="http://schemas.openxmlformats.org/officeDocument/2006/relationships/image" Target="../media/image791.png"/><Relationship Id="rId1005" Type="http://schemas.openxmlformats.org/officeDocument/2006/relationships/image" Target="../media/image792.png"/><Relationship Id="rId1006" Type="http://schemas.openxmlformats.org/officeDocument/2006/relationships/image" Target="../media/image793.png"/><Relationship Id="rId1007" Type="http://schemas.openxmlformats.org/officeDocument/2006/relationships/image" Target="../media/image794.png"/><Relationship Id="rId1008" Type="http://schemas.openxmlformats.org/officeDocument/2006/relationships/image" Target="../media/image795.png"/><Relationship Id="rId1009" Type="http://schemas.openxmlformats.org/officeDocument/2006/relationships/image" Target="../media/image796.png"/><Relationship Id="rId1010" Type="http://schemas.openxmlformats.org/officeDocument/2006/relationships/image" Target="../media/image797.png"/><Relationship Id="rId1011" Type="http://schemas.openxmlformats.org/officeDocument/2006/relationships/image" Target="../media/image798.png"/><Relationship Id="rId1012" Type="http://schemas.openxmlformats.org/officeDocument/2006/relationships/image" Target="../media/image799.png"/><Relationship Id="rId1013" Type="http://schemas.openxmlformats.org/officeDocument/2006/relationships/image" Target="../media/image800.png"/><Relationship Id="rId1014" Type="http://schemas.openxmlformats.org/officeDocument/2006/relationships/image" Target="../media/image801.png"/><Relationship Id="rId1015" Type="http://schemas.openxmlformats.org/officeDocument/2006/relationships/image" Target="../media/image802.png"/><Relationship Id="rId1016" Type="http://schemas.openxmlformats.org/officeDocument/2006/relationships/image" Target="../media/image803.png"/><Relationship Id="rId1017" Type="http://schemas.openxmlformats.org/officeDocument/2006/relationships/image" Target="../media/image804.png"/><Relationship Id="rId1018" Type="http://schemas.openxmlformats.org/officeDocument/2006/relationships/image" Target="../media/image805.png"/><Relationship Id="rId1019" Type="http://schemas.openxmlformats.org/officeDocument/2006/relationships/image" Target="../media/image806.png"/><Relationship Id="rId1020" Type="http://schemas.openxmlformats.org/officeDocument/2006/relationships/image" Target="../media/image807.png"/><Relationship Id="rId1021" Type="http://schemas.openxmlformats.org/officeDocument/2006/relationships/image" Target="../media/image808.png"/><Relationship Id="rId1022" Type="http://schemas.openxmlformats.org/officeDocument/2006/relationships/image" Target="../media/image809.png"/><Relationship Id="rId1023" Type="http://schemas.openxmlformats.org/officeDocument/2006/relationships/image" Target="../media/image810.png"/><Relationship Id="rId1024" Type="http://schemas.openxmlformats.org/officeDocument/2006/relationships/image" Target="../media/image811.png"/><Relationship Id="rId1025" Type="http://schemas.openxmlformats.org/officeDocument/2006/relationships/image" Target="../media/image812.png"/><Relationship Id="rId1026" Type="http://schemas.openxmlformats.org/officeDocument/2006/relationships/image" Target="../media/image813.png"/><Relationship Id="rId1027" Type="http://schemas.openxmlformats.org/officeDocument/2006/relationships/image" Target="../media/image814.png"/><Relationship Id="rId1028" Type="http://schemas.openxmlformats.org/officeDocument/2006/relationships/image" Target="../media/image815.png"/><Relationship Id="rId1029" Type="http://schemas.openxmlformats.org/officeDocument/2006/relationships/image" Target="../media/image816.png"/><Relationship Id="rId1030" Type="http://schemas.openxmlformats.org/officeDocument/2006/relationships/image" Target="../media/image817.png"/><Relationship Id="rId1031" Type="http://schemas.openxmlformats.org/officeDocument/2006/relationships/image" Target="../media/image818.png"/><Relationship Id="rId1032" Type="http://schemas.openxmlformats.org/officeDocument/2006/relationships/image" Target="../media/image819.png"/><Relationship Id="rId1033" Type="http://schemas.openxmlformats.org/officeDocument/2006/relationships/image" Target="../media/image820.png"/><Relationship Id="rId1034" Type="http://schemas.openxmlformats.org/officeDocument/2006/relationships/image" Target="../media/image821.png"/><Relationship Id="rId1035" Type="http://schemas.openxmlformats.org/officeDocument/2006/relationships/image" Target="../media/image822.png"/><Relationship Id="rId1036" Type="http://schemas.openxmlformats.org/officeDocument/2006/relationships/image" Target="../media/image823.png"/><Relationship Id="rId1037" Type="http://schemas.openxmlformats.org/officeDocument/2006/relationships/image" Target="../media/image824.png"/><Relationship Id="rId1038" Type="http://schemas.openxmlformats.org/officeDocument/2006/relationships/image" Target="../media/image825.png"/><Relationship Id="rId1039" Type="http://schemas.openxmlformats.org/officeDocument/2006/relationships/image" Target="../media/image826.png"/><Relationship Id="rId1040" Type="http://schemas.openxmlformats.org/officeDocument/2006/relationships/image" Target="../media/image827.png"/><Relationship Id="rId1041" Type="http://schemas.openxmlformats.org/officeDocument/2006/relationships/image" Target="../media/image828.png"/><Relationship Id="rId1042" Type="http://schemas.openxmlformats.org/officeDocument/2006/relationships/image" Target="../media/image829.png"/><Relationship Id="rId1043" Type="http://schemas.openxmlformats.org/officeDocument/2006/relationships/image" Target="../media/image830.png"/><Relationship Id="rId1044" Type="http://schemas.openxmlformats.org/officeDocument/2006/relationships/image" Target="../media/image831.png"/><Relationship Id="rId1045" Type="http://schemas.openxmlformats.org/officeDocument/2006/relationships/image" Target="../media/image832.png"/><Relationship Id="rId1046" Type="http://schemas.openxmlformats.org/officeDocument/2006/relationships/image" Target="../media/image833.png"/><Relationship Id="rId1047" Type="http://schemas.openxmlformats.org/officeDocument/2006/relationships/image" Target="../media/image834.png"/><Relationship Id="rId1048" Type="http://schemas.openxmlformats.org/officeDocument/2006/relationships/image" Target="../media/image835.png"/><Relationship Id="rId1049" Type="http://schemas.openxmlformats.org/officeDocument/2006/relationships/image" Target="../media/image836.png"/><Relationship Id="rId1050" Type="http://schemas.openxmlformats.org/officeDocument/2006/relationships/image" Target="../media/image837.png"/><Relationship Id="rId1051" Type="http://schemas.openxmlformats.org/officeDocument/2006/relationships/image" Target="../media/image838.png"/><Relationship Id="rId1052" Type="http://schemas.openxmlformats.org/officeDocument/2006/relationships/image" Target="../media/image839.png"/><Relationship Id="rId1053" Type="http://schemas.openxmlformats.org/officeDocument/2006/relationships/image" Target="../media/image840.png"/><Relationship Id="rId1054" Type="http://schemas.openxmlformats.org/officeDocument/2006/relationships/image" Target="../media/image841.png"/><Relationship Id="rId1055" Type="http://schemas.openxmlformats.org/officeDocument/2006/relationships/image" Target="../media/image842.png"/><Relationship Id="rId1056" Type="http://schemas.openxmlformats.org/officeDocument/2006/relationships/image" Target="../media/image843.png"/><Relationship Id="rId1057" Type="http://schemas.openxmlformats.org/officeDocument/2006/relationships/image" Target="../media/image844.png"/><Relationship Id="rId1058" Type="http://schemas.openxmlformats.org/officeDocument/2006/relationships/image" Target="../media/image845.png"/><Relationship Id="rId1059" Type="http://schemas.openxmlformats.org/officeDocument/2006/relationships/image" Target="../media/image846.png"/><Relationship Id="rId1060" Type="http://schemas.openxmlformats.org/officeDocument/2006/relationships/image" Target="../media/image847.png"/><Relationship Id="rId1061" Type="http://schemas.openxmlformats.org/officeDocument/2006/relationships/image" Target="../media/image848.png"/><Relationship Id="rId1062" Type="http://schemas.openxmlformats.org/officeDocument/2006/relationships/image" Target="../media/image849.png"/><Relationship Id="rId1063" Type="http://schemas.openxmlformats.org/officeDocument/2006/relationships/image" Target="../media/image850.png"/><Relationship Id="rId1064" Type="http://schemas.openxmlformats.org/officeDocument/2006/relationships/image" Target="../media/image851.png"/><Relationship Id="rId1065" Type="http://schemas.openxmlformats.org/officeDocument/2006/relationships/image" Target="../media/image852.png"/><Relationship Id="rId1066" Type="http://schemas.openxmlformats.org/officeDocument/2006/relationships/image" Target="../media/image853.png"/><Relationship Id="rId1067" Type="http://schemas.openxmlformats.org/officeDocument/2006/relationships/image" Target="../media/image854.png"/><Relationship Id="rId1068" Type="http://schemas.openxmlformats.org/officeDocument/2006/relationships/image" Target="../media/image855.png"/><Relationship Id="rId1069" Type="http://schemas.openxmlformats.org/officeDocument/2006/relationships/image" Target="../media/image856.png"/><Relationship Id="rId1070" Type="http://schemas.openxmlformats.org/officeDocument/2006/relationships/image" Target="../media/image857.png"/><Relationship Id="rId1071" Type="http://schemas.openxmlformats.org/officeDocument/2006/relationships/image" Target="../media/image858.png"/><Relationship Id="rId1072" Type="http://schemas.openxmlformats.org/officeDocument/2006/relationships/image" Target="../media/image859.png"/><Relationship Id="rId1073" Type="http://schemas.openxmlformats.org/officeDocument/2006/relationships/image" Target="../media/image860.png"/><Relationship Id="rId1074" Type="http://schemas.openxmlformats.org/officeDocument/2006/relationships/image" Target="../media/image861.png"/><Relationship Id="rId1075" Type="http://schemas.openxmlformats.org/officeDocument/2006/relationships/image" Target="../media/image862.png"/><Relationship Id="rId1076" Type="http://schemas.openxmlformats.org/officeDocument/2006/relationships/image" Target="../media/image863.png"/><Relationship Id="rId1077" Type="http://schemas.openxmlformats.org/officeDocument/2006/relationships/image" Target="../media/image864.png"/><Relationship Id="rId1078" Type="http://schemas.openxmlformats.org/officeDocument/2006/relationships/image" Target="../media/image865.png"/><Relationship Id="rId1079" Type="http://schemas.openxmlformats.org/officeDocument/2006/relationships/image" Target="../media/image866.png"/><Relationship Id="rId1080" Type="http://schemas.openxmlformats.org/officeDocument/2006/relationships/image" Target="../media/image867.png"/><Relationship Id="rId1081" Type="http://schemas.openxmlformats.org/officeDocument/2006/relationships/image" Target="../media/image868.png"/><Relationship Id="rId1082" Type="http://schemas.openxmlformats.org/officeDocument/2006/relationships/image" Target="../media/image869.png"/><Relationship Id="rId1083" Type="http://schemas.openxmlformats.org/officeDocument/2006/relationships/image" Target="../media/image870.png"/><Relationship Id="rId1084" Type="http://schemas.openxmlformats.org/officeDocument/2006/relationships/image" Target="../media/image871.png"/><Relationship Id="rId1085" Type="http://schemas.openxmlformats.org/officeDocument/2006/relationships/image" Target="../media/image872.png"/><Relationship Id="rId1086" Type="http://schemas.openxmlformats.org/officeDocument/2006/relationships/image" Target="../media/image873.png"/><Relationship Id="rId1087" Type="http://schemas.openxmlformats.org/officeDocument/2006/relationships/image" Target="../media/image874.png"/><Relationship Id="rId1088" Type="http://schemas.openxmlformats.org/officeDocument/2006/relationships/image" Target="../media/image875.png"/><Relationship Id="rId1089" Type="http://schemas.openxmlformats.org/officeDocument/2006/relationships/image" Target="../media/image876.png"/><Relationship Id="rId1090" Type="http://schemas.openxmlformats.org/officeDocument/2006/relationships/image" Target="../media/image877.png"/><Relationship Id="rId1091" Type="http://schemas.openxmlformats.org/officeDocument/2006/relationships/image" Target="../media/image878.png"/><Relationship Id="rId1092" Type="http://schemas.openxmlformats.org/officeDocument/2006/relationships/image" Target="../media/image879.png"/><Relationship Id="rId1093" Type="http://schemas.openxmlformats.org/officeDocument/2006/relationships/image" Target="../media/image880.png"/><Relationship Id="rId1094" Type="http://schemas.openxmlformats.org/officeDocument/2006/relationships/image" Target="../media/image881.png"/><Relationship Id="rId1095" Type="http://schemas.openxmlformats.org/officeDocument/2006/relationships/image" Target="../media/image882.png"/><Relationship Id="rId1096" Type="http://schemas.openxmlformats.org/officeDocument/2006/relationships/image" Target="../media/image883.png"/><Relationship Id="rId1097" Type="http://schemas.openxmlformats.org/officeDocument/2006/relationships/image" Target="../media/image884.png"/><Relationship Id="rId1098" Type="http://schemas.openxmlformats.org/officeDocument/2006/relationships/image" Target="../media/image885.png"/><Relationship Id="rId1099" Type="http://schemas.openxmlformats.org/officeDocument/2006/relationships/image" Target="../media/image886.png"/><Relationship Id="rId1100" Type="http://schemas.openxmlformats.org/officeDocument/2006/relationships/image" Target="../media/image887.png"/><Relationship Id="rId1101" Type="http://schemas.openxmlformats.org/officeDocument/2006/relationships/image" Target="../media/image888.png"/><Relationship Id="rId1102" Type="http://schemas.openxmlformats.org/officeDocument/2006/relationships/image" Target="../media/image889.png"/><Relationship Id="rId1103" Type="http://schemas.openxmlformats.org/officeDocument/2006/relationships/image" Target="../media/image890.png"/><Relationship Id="rId1104" Type="http://schemas.openxmlformats.org/officeDocument/2006/relationships/image" Target="../media/image891.png"/><Relationship Id="rId1105" Type="http://schemas.openxmlformats.org/officeDocument/2006/relationships/image" Target="../media/image892.png"/><Relationship Id="rId1106" Type="http://schemas.openxmlformats.org/officeDocument/2006/relationships/image" Target="../media/image893.png"/><Relationship Id="rId1107" Type="http://schemas.openxmlformats.org/officeDocument/2006/relationships/image" Target="../media/image894.png"/><Relationship Id="rId1108" Type="http://schemas.openxmlformats.org/officeDocument/2006/relationships/image" Target="../media/image895.png"/><Relationship Id="rId1109" Type="http://schemas.openxmlformats.org/officeDocument/2006/relationships/image" Target="../media/image896.png"/><Relationship Id="rId1110" Type="http://schemas.openxmlformats.org/officeDocument/2006/relationships/image" Target="../media/image214.jpeg"/><Relationship Id="rId1111" Type="http://schemas.openxmlformats.org/officeDocument/2006/relationships/image" Target="../media/image897.png"/><Relationship Id="rId1112" Type="http://schemas.openxmlformats.org/officeDocument/2006/relationships/image" Target="../media/image898.png"/><Relationship Id="rId1113" Type="http://schemas.openxmlformats.org/officeDocument/2006/relationships/image" Target="../media/image899.png"/><Relationship Id="rId1114" Type="http://schemas.openxmlformats.org/officeDocument/2006/relationships/image" Target="../media/image900.png"/><Relationship Id="rId1115" Type="http://schemas.openxmlformats.org/officeDocument/2006/relationships/image" Target="../media/image901.png"/><Relationship Id="rId1116" Type="http://schemas.openxmlformats.org/officeDocument/2006/relationships/image" Target="../media/image902.png"/><Relationship Id="rId1117" Type="http://schemas.openxmlformats.org/officeDocument/2006/relationships/image" Target="../media/image903.png"/><Relationship Id="rId1118" Type="http://schemas.openxmlformats.org/officeDocument/2006/relationships/image" Target="../media/image904.png"/><Relationship Id="rId1119" Type="http://schemas.openxmlformats.org/officeDocument/2006/relationships/image" Target="../media/image905.png"/><Relationship Id="rId1120" Type="http://schemas.openxmlformats.org/officeDocument/2006/relationships/image" Target="../media/image906.png"/><Relationship Id="rId1121" Type="http://schemas.openxmlformats.org/officeDocument/2006/relationships/image" Target="../media/image907.png"/><Relationship Id="rId1122" Type="http://schemas.openxmlformats.org/officeDocument/2006/relationships/image" Target="../media/image908.png"/><Relationship Id="rId1123" Type="http://schemas.openxmlformats.org/officeDocument/2006/relationships/image" Target="../media/image909.png"/><Relationship Id="rId1124" Type="http://schemas.openxmlformats.org/officeDocument/2006/relationships/image" Target="../media/image910.png"/><Relationship Id="rId1125" Type="http://schemas.openxmlformats.org/officeDocument/2006/relationships/image" Target="../media/image911.png"/><Relationship Id="rId1126" Type="http://schemas.openxmlformats.org/officeDocument/2006/relationships/image" Target="../media/image912.png"/><Relationship Id="rId1127" Type="http://schemas.openxmlformats.org/officeDocument/2006/relationships/image" Target="../media/image913.png"/><Relationship Id="rId1128" Type="http://schemas.openxmlformats.org/officeDocument/2006/relationships/image" Target="../media/image914.png"/><Relationship Id="rId1129" Type="http://schemas.openxmlformats.org/officeDocument/2006/relationships/image" Target="../media/image915.png"/><Relationship Id="rId1130" Type="http://schemas.openxmlformats.org/officeDocument/2006/relationships/image" Target="../media/image916.png"/><Relationship Id="rId1131" Type="http://schemas.openxmlformats.org/officeDocument/2006/relationships/image" Target="../media/image917.png"/><Relationship Id="rId1132" Type="http://schemas.openxmlformats.org/officeDocument/2006/relationships/image" Target="../media/image918.png"/><Relationship Id="rId1133" Type="http://schemas.openxmlformats.org/officeDocument/2006/relationships/image" Target="../media/image919.png"/><Relationship Id="rId1134" Type="http://schemas.openxmlformats.org/officeDocument/2006/relationships/image" Target="../media/image920.png"/><Relationship Id="rId1135" Type="http://schemas.openxmlformats.org/officeDocument/2006/relationships/image" Target="../media/image921.png"/><Relationship Id="rId1136" Type="http://schemas.openxmlformats.org/officeDocument/2006/relationships/image" Target="../media/image922.png"/><Relationship Id="rId1137" Type="http://schemas.openxmlformats.org/officeDocument/2006/relationships/image" Target="../media/image923.png"/><Relationship Id="rId1138" Type="http://schemas.openxmlformats.org/officeDocument/2006/relationships/image" Target="../media/image924.png"/><Relationship Id="rId1139" Type="http://schemas.openxmlformats.org/officeDocument/2006/relationships/image" Target="../media/image925.png"/><Relationship Id="rId1140" Type="http://schemas.openxmlformats.org/officeDocument/2006/relationships/image" Target="../media/image926.png"/><Relationship Id="rId1141" Type="http://schemas.openxmlformats.org/officeDocument/2006/relationships/image" Target="../media/image927.png"/><Relationship Id="rId1142" Type="http://schemas.openxmlformats.org/officeDocument/2006/relationships/image" Target="../media/image928.png"/><Relationship Id="rId1143" Type="http://schemas.openxmlformats.org/officeDocument/2006/relationships/image" Target="../media/image929.png"/><Relationship Id="rId1144" Type="http://schemas.openxmlformats.org/officeDocument/2006/relationships/image" Target="../media/image930.png"/><Relationship Id="rId1145" Type="http://schemas.openxmlformats.org/officeDocument/2006/relationships/image" Target="../media/image931.png"/><Relationship Id="rId1146" Type="http://schemas.openxmlformats.org/officeDocument/2006/relationships/image" Target="../media/image932.png"/><Relationship Id="rId1147" Type="http://schemas.openxmlformats.org/officeDocument/2006/relationships/image" Target="../media/image933.png"/><Relationship Id="rId1148" Type="http://schemas.openxmlformats.org/officeDocument/2006/relationships/image" Target="../media/image934.png"/><Relationship Id="rId1149" Type="http://schemas.openxmlformats.org/officeDocument/2006/relationships/image" Target="../media/image935.png"/><Relationship Id="rId1150" Type="http://schemas.openxmlformats.org/officeDocument/2006/relationships/image" Target="../media/image936.png"/><Relationship Id="rId1151" Type="http://schemas.openxmlformats.org/officeDocument/2006/relationships/image" Target="../media/image215.jpeg"/><Relationship Id="rId1152" Type="http://schemas.openxmlformats.org/officeDocument/2006/relationships/image" Target="../media/image216.jpeg"/><Relationship Id="rId1153" Type="http://schemas.openxmlformats.org/officeDocument/2006/relationships/image" Target="../media/image217.jpeg"/><Relationship Id="rId1154" Type="http://schemas.openxmlformats.org/officeDocument/2006/relationships/image" Target="../media/image218.jpeg"/><Relationship Id="rId1155" Type="http://schemas.openxmlformats.org/officeDocument/2006/relationships/image" Target="../media/image219.jpeg"/><Relationship Id="rId1156" Type="http://schemas.openxmlformats.org/officeDocument/2006/relationships/image" Target="../media/image220.jpeg"/><Relationship Id="rId1157" Type="http://schemas.openxmlformats.org/officeDocument/2006/relationships/image" Target="../media/image221.jpeg"/><Relationship Id="rId1158" Type="http://schemas.openxmlformats.org/officeDocument/2006/relationships/image" Target="../media/image222.jpeg"/><Relationship Id="rId1159" Type="http://schemas.openxmlformats.org/officeDocument/2006/relationships/image" Target="../media/image223.jpeg"/><Relationship Id="rId1160" Type="http://schemas.openxmlformats.org/officeDocument/2006/relationships/image" Target="../media/image224.jpeg"/><Relationship Id="rId1161" Type="http://schemas.openxmlformats.org/officeDocument/2006/relationships/image" Target="../media/image225.jpeg"/><Relationship Id="rId1162" Type="http://schemas.openxmlformats.org/officeDocument/2006/relationships/image" Target="../media/image226.jpeg"/><Relationship Id="rId1163" Type="http://schemas.openxmlformats.org/officeDocument/2006/relationships/image" Target="../media/image227.jpeg"/><Relationship Id="rId1164" Type="http://schemas.openxmlformats.org/officeDocument/2006/relationships/image" Target="../media/image228.jpeg"/><Relationship Id="rId1165" Type="http://schemas.openxmlformats.org/officeDocument/2006/relationships/image" Target="../media/image229.jpeg"/><Relationship Id="rId1166" Type="http://schemas.openxmlformats.org/officeDocument/2006/relationships/image" Target="../media/image230.jpeg"/><Relationship Id="rId1167" Type="http://schemas.openxmlformats.org/officeDocument/2006/relationships/image" Target="../media/image231.jpeg"/><Relationship Id="rId1168" Type="http://schemas.openxmlformats.org/officeDocument/2006/relationships/image" Target="../media/image232.jpeg"/><Relationship Id="rId1169" Type="http://schemas.openxmlformats.org/officeDocument/2006/relationships/image" Target="../media/image937.png"/><Relationship Id="rId1170" Type="http://schemas.openxmlformats.org/officeDocument/2006/relationships/image" Target="../media/image938.png"/><Relationship Id="rId1171" Type="http://schemas.openxmlformats.org/officeDocument/2006/relationships/image" Target="../media/image939.png"/><Relationship Id="rId1172" Type="http://schemas.openxmlformats.org/officeDocument/2006/relationships/image" Target="../media/image940.png"/><Relationship Id="rId1173" Type="http://schemas.openxmlformats.org/officeDocument/2006/relationships/image" Target="../media/image941.png"/><Relationship Id="rId1174" Type="http://schemas.openxmlformats.org/officeDocument/2006/relationships/image" Target="../media/image942.png"/><Relationship Id="rId1175" Type="http://schemas.openxmlformats.org/officeDocument/2006/relationships/image" Target="../media/image943.png"/><Relationship Id="rId1176" Type="http://schemas.openxmlformats.org/officeDocument/2006/relationships/image" Target="../media/image944.png"/><Relationship Id="rId1177" Type="http://schemas.openxmlformats.org/officeDocument/2006/relationships/image" Target="../media/image945.png"/><Relationship Id="rId1178" Type="http://schemas.openxmlformats.org/officeDocument/2006/relationships/image" Target="../media/image946.png"/><Relationship Id="rId1179" Type="http://schemas.openxmlformats.org/officeDocument/2006/relationships/image" Target="../media/image947.png"/><Relationship Id="rId1180" Type="http://schemas.openxmlformats.org/officeDocument/2006/relationships/image" Target="../media/image948.png"/><Relationship Id="rId1181" Type="http://schemas.openxmlformats.org/officeDocument/2006/relationships/image" Target="../media/image949.png"/><Relationship Id="rId1182" Type="http://schemas.openxmlformats.org/officeDocument/2006/relationships/image" Target="../media/image950.png"/><Relationship Id="rId1183" Type="http://schemas.openxmlformats.org/officeDocument/2006/relationships/image" Target="../media/image951.png"/><Relationship Id="rId1184" Type="http://schemas.openxmlformats.org/officeDocument/2006/relationships/image" Target="../media/image952.png"/><Relationship Id="rId1185" Type="http://schemas.openxmlformats.org/officeDocument/2006/relationships/image" Target="../media/image953.png"/><Relationship Id="rId1186" Type="http://schemas.openxmlformats.org/officeDocument/2006/relationships/image" Target="../media/image954.png"/><Relationship Id="rId1187" Type="http://schemas.openxmlformats.org/officeDocument/2006/relationships/image" Target="../media/image955.png"/><Relationship Id="rId1188" Type="http://schemas.openxmlformats.org/officeDocument/2006/relationships/image" Target="../media/image956.png"/><Relationship Id="rId1189" Type="http://schemas.openxmlformats.org/officeDocument/2006/relationships/image" Target="../media/image957.png"/><Relationship Id="rId1190" Type="http://schemas.openxmlformats.org/officeDocument/2006/relationships/image" Target="../media/image958.png"/><Relationship Id="rId1191" Type="http://schemas.openxmlformats.org/officeDocument/2006/relationships/image" Target="../media/image959.png"/><Relationship Id="rId1192" Type="http://schemas.openxmlformats.org/officeDocument/2006/relationships/image" Target="../media/image960.png"/><Relationship Id="rId1193" Type="http://schemas.openxmlformats.org/officeDocument/2006/relationships/image" Target="../media/image961.png"/><Relationship Id="rId1194" Type="http://schemas.openxmlformats.org/officeDocument/2006/relationships/image" Target="../media/image962.png"/><Relationship Id="rId1195" Type="http://schemas.openxmlformats.org/officeDocument/2006/relationships/image" Target="../media/image963.png"/><Relationship Id="rId1196" Type="http://schemas.openxmlformats.org/officeDocument/2006/relationships/image" Target="../media/image964.png"/><Relationship Id="rId1197" Type="http://schemas.openxmlformats.org/officeDocument/2006/relationships/image" Target="../media/image965.png"/><Relationship Id="rId1198" Type="http://schemas.openxmlformats.org/officeDocument/2006/relationships/image" Target="../media/image966.png"/><Relationship Id="rId1199" Type="http://schemas.openxmlformats.org/officeDocument/2006/relationships/image" Target="../media/image967.png"/><Relationship Id="rId1200" Type="http://schemas.openxmlformats.org/officeDocument/2006/relationships/image" Target="../media/image968.png"/><Relationship Id="rId1201" Type="http://schemas.openxmlformats.org/officeDocument/2006/relationships/image" Target="../media/image969.png"/><Relationship Id="rId1202" Type="http://schemas.openxmlformats.org/officeDocument/2006/relationships/image" Target="../media/image970.png"/><Relationship Id="rId1203" Type="http://schemas.openxmlformats.org/officeDocument/2006/relationships/image" Target="../media/image971.png"/><Relationship Id="rId1204" Type="http://schemas.openxmlformats.org/officeDocument/2006/relationships/image" Target="../media/image972.png"/><Relationship Id="rId1205" Type="http://schemas.openxmlformats.org/officeDocument/2006/relationships/image" Target="../media/image973.png"/><Relationship Id="rId1206" Type="http://schemas.openxmlformats.org/officeDocument/2006/relationships/image" Target="../media/image974.png"/><Relationship Id="rId1207" Type="http://schemas.openxmlformats.org/officeDocument/2006/relationships/image" Target="../media/image975.png"/><Relationship Id="rId1208" Type="http://schemas.openxmlformats.org/officeDocument/2006/relationships/image" Target="../media/image976.png"/><Relationship Id="rId1209" Type="http://schemas.openxmlformats.org/officeDocument/2006/relationships/image" Target="../media/image977.png"/><Relationship Id="rId1210" Type="http://schemas.openxmlformats.org/officeDocument/2006/relationships/image" Target="../media/image978.png"/><Relationship Id="rId1211" Type="http://schemas.openxmlformats.org/officeDocument/2006/relationships/image" Target="../media/image979.png"/><Relationship Id="rId1212" Type="http://schemas.openxmlformats.org/officeDocument/2006/relationships/image" Target="../media/image980.png"/><Relationship Id="rId1213" Type="http://schemas.openxmlformats.org/officeDocument/2006/relationships/image" Target="../media/image981.png"/><Relationship Id="rId1214" Type="http://schemas.openxmlformats.org/officeDocument/2006/relationships/image" Target="../media/image982.png"/><Relationship Id="rId1215" Type="http://schemas.openxmlformats.org/officeDocument/2006/relationships/image" Target="../media/image983.png"/><Relationship Id="rId1216" Type="http://schemas.openxmlformats.org/officeDocument/2006/relationships/image" Target="../media/image984.png"/><Relationship Id="rId1217" Type="http://schemas.openxmlformats.org/officeDocument/2006/relationships/image" Target="../media/image985.png"/><Relationship Id="rId1218" Type="http://schemas.openxmlformats.org/officeDocument/2006/relationships/image" Target="../media/image986.png"/><Relationship Id="rId1219" Type="http://schemas.openxmlformats.org/officeDocument/2006/relationships/image" Target="../media/image987.png"/><Relationship Id="rId1220" Type="http://schemas.openxmlformats.org/officeDocument/2006/relationships/image" Target="../media/image988.png"/><Relationship Id="rId1221" Type="http://schemas.openxmlformats.org/officeDocument/2006/relationships/image" Target="../media/image989.png"/><Relationship Id="rId1222" Type="http://schemas.openxmlformats.org/officeDocument/2006/relationships/image" Target="../media/image990.png"/><Relationship Id="rId1223" Type="http://schemas.openxmlformats.org/officeDocument/2006/relationships/image" Target="../media/image991.png"/><Relationship Id="rId1224" Type="http://schemas.openxmlformats.org/officeDocument/2006/relationships/image" Target="../media/image992.png"/><Relationship Id="rId1225" Type="http://schemas.openxmlformats.org/officeDocument/2006/relationships/image" Target="../media/image993.png"/><Relationship Id="rId1226" Type="http://schemas.openxmlformats.org/officeDocument/2006/relationships/image" Target="../media/image994.png"/><Relationship Id="rId1227" Type="http://schemas.openxmlformats.org/officeDocument/2006/relationships/image" Target="../media/image995.png"/><Relationship Id="rId1228" Type="http://schemas.openxmlformats.org/officeDocument/2006/relationships/image" Target="../media/image996.png"/><Relationship Id="rId1229" Type="http://schemas.openxmlformats.org/officeDocument/2006/relationships/image" Target="../media/image997.png"/><Relationship Id="rId1230" Type="http://schemas.openxmlformats.org/officeDocument/2006/relationships/image" Target="../media/image998.png"/><Relationship Id="rId1231" Type="http://schemas.openxmlformats.org/officeDocument/2006/relationships/image" Target="../media/image999.png"/><Relationship Id="rId1232" Type="http://schemas.openxmlformats.org/officeDocument/2006/relationships/image" Target="../media/image1000.png"/><Relationship Id="rId1233" Type="http://schemas.openxmlformats.org/officeDocument/2006/relationships/image" Target="../media/image1001.png"/><Relationship Id="rId1234" Type="http://schemas.openxmlformats.org/officeDocument/2006/relationships/image" Target="../media/image1002.png"/><Relationship Id="rId1235" Type="http://schemas.openxmlformats.org/officeDocument/2006/relationships/image" Target="../media/image1003.png"/><Relationship Id="rId1236" Type="http://schemas.openxmlformats.org/officeDocument/2006/relationships/image" Target="../media/image1004.png"/><Relationship Id="rId1237" Type="http://schemas.openxmlformats.org/officeDocument/2006/relationships/image" Target="../media/image1005.png"/><Relationship Id="rId1238" Type="http://schemas.openxmlformats.org/officeDocument/2006/relationships/image" Target="../media/image1006.png"/><Relationship Id="rId1239" Type="http://schemas.openxmlformats.org/officeDocument/2006/relationships/image" Target="../media/image1007.png"/><Relationship Id="rId1240" Type="http://schemas.openxmlformats.org/officeDocument/2006/relationships/image" Target="../media/image1008.png"/><Relationship Id="rId1241" Type="http://schemas.openxmlformats.org/officeDocument/2006/relationships/image" Target="../media/image1009.png"/><Relationship Id="rId1242" Type="http://schemas.openxmlformats.org/officeDocument/2006/relationships/image" Target="../media/image1010.png"/><Relationship Id="rId1243" Type="http://schemas.openxmlformats.org/officeDocument/2006/relationships/image" Target="../media/image1011.png"/><Relationship Id="rId1244" Type="http://schemas.openxmlformats.org/officeDocument/2006/relationships/image" Target="../media/image1012.png"/><Relationship Id="rId1245" Type="http://schemas.openxmlformats.org/officeDocument/2006/relationships/image" Target="../media/image1013.png"/><Relationship Id="rId1246" Type="http://schemas.openxmlformats.org/officeDocument/2006/relationships/image" Target="../media/image1014.png"/><Relationship Id="rId1247" Type="http://schemas.openxmlformats.org/officeDocument/2006/relationships/image" Target="../media/image1015.png"/><Relationship Id="rId1248" Type="http://schemas.openxmlformats.org/officeDocument/2006/relationships/image" Target="../media/image1016.png"/><Relationship Id="rId1249" Type="http://schemas.openxmlformats.org/officeDocument/2006/relationships/image" Target="../media/image1017.png"/><Relationship Id="rId1250" Type="http://schemas.openxmlformats.org/officeDocument/2006/relationships/image" Target="../media/image1018.png"/><Relationship Id="rId1251" Type="http://schemas.openxmlformats.org/officeDocument/2006/relationships/image" Target="../media/image1019.png"/><Relationship Id="rId1252" Type="http://schemas.openxmlformats.org/officeDocument/2006/relationships/image" Target="../media/image1020.png"/><Relationship Id="rId1253" Type="http://schemas.openxmlformats.org/officeDocument/2006/relationships/image" Target="../media/image1021.png"/><Relationship Id="rId1254" Type="http://schemas.openxmlformats.org/officeDocument/2006/relationships/image" Target="../media/image1022.png"/><Relationship Id="rId1255" Type="http://schemas.openxmlformats.org/officeDocument/2006/relationships/image" Target="../media/image1023.png"/><Relationship Id="rId1256" Type="http://schemas.openxmlformats.org/officeDocument/2006/relationships/image" Target="../media/image1024.png"/><Relationship Id="rId1257" Type="http://schemas.openxmlformats.org/officeDocument/2006/relationships/image" Target="../media/image1025.png"/><Relationship Id="rId1258" Type="http://schemas.openxmlformats.org/officeDocument/2006/relationships/image" Target="../media/image1026.png"/><Relationship Id="rId1259" Type="http://schemas.openxmlformats.org/officeDocument/2006/relationships/image" Target="../media/image1027.png"/><Relationship Id="rId1260" Type="http://schemas.openxmlformats.org/officeDocument/2006/relationships/image" Target="../media/image1028.png"/><Relationship Id="rId1261" Type="http://schemas.openxmlformats.org/officeDocument/2006/relationships/image" Target="../media/image1029.png"/><Relationship Id="rId1262" Type="http://schemas.openxmlformats.org/officeDocument/2006/relationships/image" Target="../media/image1030.png"/><Relationship Id="rId1263" Type="http://schemas.openxmlformats.org/officeDocument/2006/relationships/image" Target="../media/image1031.png"/><Relationship Id="rId1264" Type="http://schemas.openxmlformats.org/officeDocument/2006/relationships/image" Target="../media/image1032.png"/><Relationship Id="rId1265" Type="http://schemas.openxmlformats.org/officeDocument/2006/relationships/image" Target="../media/image1033.png"/><Relationship Id="rId1266" Type="http://schemas.openxmlformats.org/officeDocument/2006/relationships/image" Target="../media/image1034.png"/><Relationship Id="rId1267" Type="http://schemas.openxmlformats.org/officeDocument/2006/relationships/image" Target="../media/image1035.png"/><Relationship Id="rId1268" Type="http://schemas.openxmlformats.org/officeDocument/2006/relationships/image" Target="../media/image1036.png"/><Relationship Id="rId1269" Type="http://schemas.openxmlformats.org/officeDocument/2006/relationships/image" Target="../media/image233.jpeg"/><Relationship Id="rId1270" Type="http://schemas.openxmlformats.org/officeDocument/2006/relationships/image" Target="../media/image234.jpeg"/><Relationship Id="rId1271" Type="http://schemas.openxmlformats.org/officeDocument/2006/relationships/image" Target="../media/image235.jpeg"/><Relationship Id="rId1272" Type="http://schemas.openxmlformats.org/officeDocument/2006/relationships/image" Target="../media/image236.jpeg"/><Relationship Id="rId1273" Type="http://schemas.openxmlformats.org/officeDocument/2006/relationships/image" Target="../media/image237.jpeg"/><Relationship Id="rId1274" Type="http://schemas.openxmlformats.org/officeDocument/2006/relationships/image" Target="../media/image238.jpeg"/><Relationship Id="rId1275" Type="http://schemas.openxmlformats.org/officeDocument/2006/relationships/image" Target="../media/image239.jpeg"/><Relationship Id="rId1276" Type="http://schemas.openxmlformats.org/officeDocument/2006/relationships/image" Target="../media/image240.jpeg"/><Relationship Id="rId1277" Type="http://schemas.openxmlformats.org/officeDocument/2006/relationships/image" Target="../media/image241.jpeg"/><Relationship Id="rId1278" Type="http://schemas.openxmlformats.org/officeDocument/2006/relationships/image" Target="../media/image242.jpeg"/><Relationship Id="rId1279" Type="http://schemas.openxmlformats.org/officeDocument/2006/relationships/image" Target="../media/image243.jpeg"/><Relationship Id="rId1280" Type="http://schemas.openxmlformats.org/officeDocument/2006/relationships/image" Target="../media/image244.jpeg"/><Relationship Id="rId1281" Type="http://schemas.openxmlformats.org/officeDocument/2006/relationships/image" Target="../media/image1037.png"/><Relationship Id="rId1282" Type="http://schemas.openxmlformats.org/officeDocument/2006/relationships/image" Target="../media/image1038.png"/><Relationship Id="rId1283" Type="http://schemas.openxmlformats.org/officeDocument/2006/relationships/image" Target="../media/image1039.png"/><Relationship Id="rId1284" Type="http://schemas.openxmlformats.org/officeDocument/2006/relationships/image" Target="../media/image1040.png"/><Relationship Id="rId1285" Type="http://schemas.openxmlformats.org/officeDocument/2006/relationships/image" Target="../media/image1041.png"/><Relationship Id="rId1286" Type="http://schemas.openxmlformats.org/officeDocument/2006/relationships/image" Target="../media/image1042.png"/><Relationship Id="rId1287" Type="http://schemas.openxmlformats.org/officeDocument/2006/relationships/image" Target="../media/image245.jpeg"/><Relationship Id="rId1288" Type="http://schemas.openxmlformats.org/officeDocument/2006/relationships/image" Target="../media/image246.jpeg"/><Relationship Id="rId1289" Type="http://schemas.openxmlformats.org/officeDocument/2006/relationships/image" Target="../media/image247.jpeg"/><Relationship Id="rId1290" Type="http://schemas.openxmlformats.org/officeDocument/2006/relationships/image" Target="../media/image248.jpeg"/><Relationship Id="rId1291" Type="http://schemas.openxmlformats.org/officeDocument/2006/relationships/image" Target="../media/image249.jpeg"/><Relationship Id="rId1292" Type="http://schemas.openxmlformats.org/officeDocument/2006/relationships/image" Target="../media/image1043.png"/><Relationship Id="rId1293" Type="http://schemas.openxmlformats.org/officeDocument/2006/relationships/image" Target="../media/image250.jpeg"/><Relationship Id="rId1294" Type="http://schemas.openxmlformats.org/officeDocument/2006/relationships/image" Target="../media/image1044.png"/><Relationship Id="rId1295" Type="http://schemas.openxmlformats.org/officeDocument/2006/relationships/image" Target="../media/image1045.png"/><Relationship Id="rId1296" Type="http://schemas.openxmlformats.org/officeDocument/2006/relationships/image" Target="../media/image1046.png"/><Relationship Id="rId1297" Type="http://schemas.openxmlformats.org/officeDocument/2006/relationships/image" Target="../media/image251.jpeg"/><Relationship Id="rId1298" Type="http://schemas.openxmlformats.org/officeDocument/2006/relationships/image" Target="../media/image252.jpeg"/><Relationship Id="rId1299" Type="http://schemas.openxmlformats.org/officeDocument/2006/relationships/image" Target="../media/image1047.png"/><Relationship Id="rId1300" Type="http://schemas.openxmlformats.org/officeDocument/2006/relationships/image" Target="../media/image253.jpeg"/><Relationship Id="rId1301" Type="http://schemas.openxmlformats.org/officeDocument/2006/relationships/image" Target="../media/image254.jpeg"/><Relationship Id="rId1302" Type="http://schemas.openxmlformats.org/officeDocument/2006/relationships/image" Target="../media/image1048.png"/><Relationship Id="rId1303" Type="http://schemas.openxmlformats.org/officeDocument/2006/relationships/image" Target="../media/image1049.png"/><Relationship Id="rId1304" Type="http://schemas.openxmlformats.org/officeDocument/2006/relationships/image" Target="../media/image1050.png"/><Relationship Id="rId1305" Type="http://schemas.openxmlformats.org/officeDocument/2006/relationships/image" Target="../media/image1051.png"/><Relationship Id="rId1306" Type="http://schemas.openxmlformats.org/officeDocument/2006/relationships/image" Target="../media/image1052.png"/><Relationship Id="rId1307" Type="http://schemas.openxmlformats.org/officeDocument/2006/relationships/image" Target="../media/image1053.png"/><Relationship Id="rId1308" Type="http://schemas.openxmlformats.org/officeDocument/2006/relationships/image" Target="../media/image1054.png"/><Relationship Id="rId1309" Type="http://schemas.openxmlformats.org/officeDocument/2006/relationships/image" Target="../media/image1055.png"/><Relationship Id="rId1310" Type="http://schemas.openxmlformats.org/officeDocument/2006/relationships/image" Target="../media/image1056.png"/><Relationship Id="rId1311" Type="http://schemas.openxmlformats.org/officeDocument/2006/relationships/image" Target="../media/image1057.png"/><Relationship Id="rId1312" Type="http://schemas.openxmlformats.org/officeDocument/2006/relationships/image" Target="../media/image1058.png"/><Relationship Id="rId1313" Type="http://schemas.openxmlformats.org/officeDocument/2006/relationships/image" Target="../media/image1059.png"/><Relationship Id="rId1314" Type="http://schemas.openxmlformats.org/officeDocument/2006/relationships/image" Target="../media/image1060.png"/><Relationship Id="rId1315" Type="http://schemas.openxmlformats.org/officeDocument/2006/relationships/image" Target="../media/image1061.png"/><Relationship Id="rId1316" Type="http://schemas.openxmlformats.org/officeDocument/2006/relationships/image" Target="../media/image1062.png"/><Relationship Id="rId1317" Type="http://schemas.openxmlformats.org/officeDocument/2006/relationships/image" Target="../media/image1063.png"/><Relationship Id="rId1318" Type="http://schemas.openxmlformats.org/officeDocument/2006/relationships/image" Target="../media/image255.jpeg"/><Relationship Id="rId1319" Type="http://schemas.openxmlformats.org/officeDocument/2006/relationships/image" Target="../media/image1064.png"/><Relationship Id="rId1320" Type="http://schemas.openxmlformats.org/officeDocument/2006/relationships/image" Target="../media/image256.jpeg"/><Relationship Id="rId1321" Type="http://schemas.openxmlformats.org/officeDocument/2006/relationships/image" Target="../media/image257.jpeg"/><Relationship Id="rId1322" Type="http://schemas.openxmlformats.org/officeDocument/2006/relationships/image" Target="../media/image258.jpeg"/><Relationship Id="rId1323" Type="http://schemas.openxmlformats.org/officeDocument/2006/relationships/image" Target="../media/image259.jpeg"/><Relationship Id="rId1324" Type="http://schemas.openxmlformats.org/officeDocument/2006/relationships/image" Target="../media/image260.jpeg"/><Relationship Id="rId1325" Type="http://schemas.openxmlformats.org/officeDocument/2006/relationships/image" Target="../media/image261.jpeg"/><Relationship Id="rId1326" Type="http://schemas.openxmlformats.org/officeDocument/2006/relationships/image" Target="../media/image1065.png"/><Relationship Id="rId1327" Type="http://schemas.openxmlformats.org/officeDocument/2006/relationships/image" Target="../media/image262.jpeg"/><Relationship Id="rId1328" Type="http://schemas.openxmlformats.org/officeDocument/2006/relationships/image" Target="../media/image263.jpeg"/><Relationship Id="rId1329" Type="http://schemas.openxmlformats.org/officeDocument/2006/relationships/image" Target="../media/image264.jpeg"/><Relationship Id="rId1330" Type="http://schemas.openxmlformats.org/officeDocument/2006/relationships/image" Target="../media/image265.jpeg"/><Relationship Id="rId1331" Type="http://schemas.openxmlformats.org/officeDocument/2006/relationships/image" Target="../media/image1066.png"/><Relationship Id="rId1332" Type="http://schemas.openxmlformats.org/officeDocument/2006/relationships/image" Target="../media/image1067.png"/><Relationship Id="rId1333" Type="http://schemas.openxmlformats.org/officeDocument/2006/relationships/image" Target="../media/image1068.png"/><Relationship Id="rId1334" Type="http://schemas.openxmlformats.org/officeDocument/2006/relationships/image" Target="../media/image266.jpeg"/><Relationship Id="rId1335" Type="http://schemas.openxmlformats.org/officeDocument/2006/relationships/image" Target="../media/image1069.png"/><Relationship Id="rId1336" Type="http://schemas.openxmlformats.org/officeDocument/2006/relationships/image" Target="../media/image1070.png"/><Relationship Id="rId1337" Type="http://schemas.openxmlformats.org/officeDocument/2006/relationships/image" Target="../media/image267.jpeg"/><Relationship Id="rId1338" Type="http://schemas.openxmlformats.org/officeDocument/2006/relationships/image" Target="../media/image268.jpeg"/><Relationship Id="rId1339" Type="http://schemas.openxmlformats.org/officeDocument/2006/relationships/image" Target="../media/image269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74903</xdr:colOff>
      <xdr:row>3</xdr:row>
      <xdr:rowOff>25399</xdr:rowOff>
    </xdr:from>
    <xdr:to>
      <xdr:col>1</xdr:col>
      <xdr:colOff>588036</xdr:colOff>
      <xdr:row>3</xdr:row>
      <xdr:rowOff>546099</xdr:rowOff>
    </xdr:to>
    <xdr:pic>
      <xdr:nvPicPr>
        <xdr:cNvPr id="2" name="Immagine 1356" descr="Immagine 1356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76603" y="2684779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4</xdr:row>
      <xdr:rowOff>25399</xdr:rowOff>
    </xdr:from>
    <xdr:to>
      <xdr:col>1</xdr:col>
      <xdr:colOff>588023</xdr:colOff>
      <xdr:row>4</xdr:row>
      <xdr:rowOff>546099</xdr:rowOff>
    </xdr:to>
    <xdr:pic>
      <xdr:nvPicPr>
        <xdr:cNvPr id="3" name="Immagine 1357" descr="Immagine 135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76617" y="32562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5</xdr:row>
      <xdr:rowOff>25399</xdr:rowOff>
    </xdr:from>
    <xdr:to>
      <xdr:col>1</xdr:col>
      <xdr:colOff>588036</xdr:colOff>
      <xdr:row>5</xdr:row>
      <xdr:rowOff>546099</xdr:rowOff>
    </xdr:to>
    <xdr:pic>
      <xdr:nvPicPr>
        <xdr:cNvPr id="4" name="Immagine 1358" descr="Immagine 1358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76603" y="3827779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</xdr:row>
      <xdr:rowOff>25399</xdr:rowOff>
    </xdr:from>
    <xdr:to>
      <xdr:col>1</xdr:col>
      <xdr:colOff>588023</xdr:colOff>
      <xdr:row>6</xdr:row>
      <xdr:rowOff>546099</xdr:rowOff>
    </xdr:to>
    <xdr:pic>
      <xdr:nvPicPr>
        <xdr:cNvPr id="5" name="Immagine 1359" descr="Immagine 1359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76617" y="43992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7</xdr:row>
      <xdr:rowOff>25399</xdr:rowOff>
    </xdr:from>
    <xdr:to>
      <xdr:col>1</xdr:col>
      <xdr:colOff>588023</xdr:colOff>
      <xdr:row>7</xdr:row>
      <xdr:rowOff>546099</xdr:rowOff>
    </xdr:to>
    <xdr:pic>
      <xdr:nvPicPr>
        <xdr:cNvPr id="6" name="Immagine 1360" descr="Immagine 136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76617" y="49707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8</xdr:row>
      <xdr:rowOff>25399</xdr:rowOff>
    </xdr:from>
    <xdr:to>
      <xdr:col>1</xdr:col>
      <xdr:colOff>588064</xdr:colOff>
      <xdr:row>8</xdr:row>
      <xdr:rowOff>546099</xdr:rowOff>
    </xdr:to>
    <xdr:pic>
      <xdr:nvPicPr>
        <xdr:cNvPr id="7" name="Immagine 1361" descr="Immagine 1361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76576" y="5542279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9</xdr:row>
      <xdr:rowOff>25399</xdr:rowOff>
    </xdr:from>
    <xdr:to>
      <xdr:col>1</xdr:col>
      <xdr:colOff>588023</xdr:colOff>
      <xdr:row>9</xdr:row>
      <xdr:rowOff>546100</xdr:rowOff>
    </xdr:to>
    <xdr:pic>
      <xdr:nvPicPr>
        <xdr:cNvPr id="8" name="Immagine 1362" descr="Immagine 136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76617" y="6113779"/>
          <a:ext cx="513107" cy="520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10</xdr:row>
      <xdr:rowOff>25400</xdr:rowOff>
    </xdr:from>
    <xdr:to>
      <xdr:col>1</xdr:col>
      <xdr:colOff>588064</xdr:colOff>
      <xdr:row>10</xdr:row>
      <xdr:rowOff>546100</xdr:rowOff>
    </xdr:to>
    <xdr:pic>
      <xdr:nvPicPr>
        <xdr:cNvPr id="9" name="Immagine 1363" descr="Immagine 1363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76576" y="66852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11</xdr:row>
      <xdr:rowOff>25400</xdr:rowOff>
    </xdr:from>
    <xdr:to>
      <xdr:col>1</xdr:col>
      <xdr:colOff>588036</xdr:colOff>
      <xdr:row>11</xdr:row>
      <xdr:rowOff>546100</xdr:rowOff>
    </xdr:to>
    <xdr:pic>
      <xdr:nvPicPr>
        <xdr:cNvPr id="10" name="Immagine 1364" descr="Immagine 1364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76603" y="72567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12</xdr:row>
      <xdr:rowOff>25400</xdr:rowOff>
    </xdr:from>
    <xdr:to>
      <xdr:col>1</xdr:col>
      <xdr:colOff>588064</xdr:colOff>
      <xdr:row>12</xdr:row>
      <xdr:rowOff>546100</xdr:rowOff>
    </xdr:to>
    <xdr:pic>
      <xdr:nvPicPr>
        <xdr:cNvPr id="11" name="Immagine 1365" descr="Immagine 1365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76576" y="78282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</xdr:row>
      <xdr:rowOff>25400</xdr:rowOff>
    </xdr:from>
    <xdr:to>
      <xdr:col>1</xdr:col>
      <xdr:colOff>588064</xdr:colOff>
      <xdr:row>13</xdr:row>
      <xdr:rowOff>546100</xdr:rowOff>
    </xdr:to>
    <xdr:pic>
      <xdr:nvPicPr>
        <xdr:cNvPr id="12" name="Immagine 1366" descr="Immagine 1366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76576" y="8399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</xdr:row>
      <xdr:rowOff>25400</xdr:rowOff>
    </xdr:from>
    <xdr:to>
      <xdr:col>1</xdr:col>
      <xdr:colOff>588036</xdr:colOff>
      <xdr:row>14</xdr:row>
      <xdr:rowOff>546100</xdr:rowOff>
    </xdr:to>
    <xdr:pic>
      <xdr:nvPicPr>
        <xdr:cNvPr id="13" name="Immagine 1367" descr="Immagine 1367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76603" y="8971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15</xdr:row>
      <xdr:rowOff>25400</xdr:rowOff>
    </xdr:from>
    <xdr:to>
      <xdr:col>1</xdr:col>
      <xdr:colOff>588023</xdr:colOff>
      <xdr:row>15</xdr:row>
      <xdr:rowOff>546100</xdr:rowOff>
    </xdr:to>
    <xdr:pic>
      <xdr:nvPicPr>
        <xdr:cNvPr id="14" name="Immagine 1368" descr="Immagine 1368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76617" y="95427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16</xdr:row>
      <xdr:rowOff>25400</xdr:rowOff>
    </xdr:from>
    <xdr:to>
      <xdr:col>1</xdr:col>
      <xdr:colOff>588036</xdr:colOff>
      <xdr:row>16</xdr:row>
      <xdr:rowOff>546100</xdr:rowOff>
    </xdr:to>
    <xdr:pic>
      <xdr:nvPicPr>
        <xdr:cNvPr id="15" name="Immagine 1369" descr="Immagine 1369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76603" y="10114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</xdr:row>
      <xdr:rowOff>25400</xdr:rowOff>
    </xdr:from>
    <xdr:to>
      <xdr:col>1</xdr:col>
      <xdr:colOff>588023</xdr:colOff>
      <xdr:row>17</xdr:row>
      <xdr:rowOff>546100</xdr:rowOff>
    </xdr:to>
    <xdr:pic>
      <xdr:nvPicPr>
        <xdr:cNvPr id="16" name="Immagine 1370" descr="Immagine 1370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76617" y="106857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19</xdr:row>
      <xdr:rowOff>25400</xdr:rowOff>
    </xdr:from>
    <xdr:to>
      <xdr:col>1</xdr:col>
      <xdr:colOff>588064</xdr:colOff>
      <xdr:row>19</xdr:row>
      <xdr:rowOff>546100</xdr:rowOff>
    </xdr:to>
    <xdr:pic>
      <xdr:nvPicPr>
        <xdr:cNvPr id="17" name="Immagine 1371" descr="Immagine 1371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76576" y="11828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20</xdr:row>
      <xdr:rowOff>25400</xdr:rowOff>
    </xdr:from>
    <xdr:to>
      <xdr:col>1</xdr:col>
      <xdr:colOff>588036</xdr:colOff>
      <xdr:row>20</xdr:row>
      <xdr:rowOff>546100</xdr:rowOff>
    </xdr:to>
    <xdr:pic>
      <xdr:nvPicPr>
        <xdr:cNvPr id="18" name="Immagine 1372" descr="Immagine 1372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76603" y="12400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21</xdr:row>
      <xdr:rowOff>25400</xdr:rowOff>
    </xdr:from>
    <xdr:to>
      <xdr:col>1</xdr:col>
      <xdr:colOff>588064</xdr:colOff>
      <xdr:row>21</xdr:row>
      <xdr:rowOff>546100</xdr:rowOff>
    </xdr:to>
    <xdr:pic>
      <xdr:nvPicPr>
        <xdr:cNvPr id="19" name="Immagine 1373" descr="Immagine 1373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76576" y="12971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22</xdr:row>
      <xdr:rowOff>25400</xdr:rowOff>
    </xdr:from>
    <xdr:to>
      <xdr:col>1</xdr:col>
      <xdr:colOff>588023</xdr:colOff>
      <xdr:row>22</xdr:row>
      <xdr:rowOff>546100</xdr:rowOff>
    </xdr:to>
    <xdr:pic>
      <xdr:nvPicPr>
        <xdr:cNvPr id="20" name="Immagine 1374" descr="Immagine 137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976617" y="135432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23</xdr:row>
      <xdr:rowOff>25400</xdr:rowOff>
    </xdr:from>
    <xdr:to>
      <xdr:col>1</xdr:col>
      <xdr:colOff>588118</xdr:colOff>
      <xdr:row>23</xdr:row>
      <xdr:rowOff>546100</xdr:rowOff>
    </xdr:to>
    <xdr:pic>
      <xdr:nvPicPr>
        <xdr:cNvPr id="21" name="Immagine 1375" descr="Immagine 1375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76521" y="141147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24</xdr:row>
      <xdr:rowOff>25400</xdr:rowOff>
    </xdr:from>
    <xdr:to>
      <xdr:col>1</xdr:col>
      <xdr:colOff>588118</xdr:colOff>
      <xdr:row>24</xdr:row>
      <xdr:rowOff>546100</xdr:rowOff>
    </xdr:to>
    <xdr:pic>
      <xdr:nvPicPr>
        <xdr:cNvPr id="22" name="Immagine 1376" descr="Immagine 1376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976521" y="146862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75061</xdr:colOff>
      <xdr:row>25</xdr:row>
      <xdr:rowOff>25400</xdr:rowOff>
    </xdr:from>
    <xdr:to>
      <xdr:col>1</xdr:col>
      <xdr:colOff>587877</xdr:colOff>
      <xdr:row>25</xdr:row>
      <xdr:rowOff>546100</xdr:rowOff>
    </xdr:to>
    <xdr:pic>
      <xdr:nvPicPr>
        <xdr:cNvPr id="23" name="Immagine 1377" descr="Immagine 1377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76761" y="15257780"/>
          <a:ext cx="5128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26</xdr:row>
      <xdr:rowOff>25400</xdr:rowOff>
    </xdr:from>
    <xdr:to>
      <xdr:col>1</xdr:col>
      <xdr:colOff>588118</xdr:colOff>
      <xdr:row>26</xdr:row>
      <xdr:rowOff>546100</xdr:rowOff>
    </xdr:to>
    <xdr:pic>
      <xdr:nvPicPr>
        <xdr:cNvPr id="24" name="Immagine 1378" descr="Immagine 1378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976521" y="158292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27</xdr:row>
      <xdr:rowOff>25400</xdr:rowOff>
    </xdr:from>
    <xdr:to>
      <xdr:col>1</xdr:col>
      <xdr:colOff>588118</xdr:colOff>
      <xdr:row>27</xdr:row>
      <xdr:rowOff>546100</xdr:rowOff>
    </xdr:to>
    <xdr:pic>
      <xdr:nvPicPr>
        <xdr:cNvPr id="25" name="Immagine 1379" descr="Immagine 1379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976521" y="164007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74883</xdr:colOff>
      <xdr:row>28</xdr:row>
      <xdr:rowOff>25400</xdr:rowOff>
    </xdr:from>
    <xdr:to>
      <xdr:col>1</xdr:col>
      <xdr:colOff>588056</xdr:colOff>
      <xdr:row>28</xdr:row>
      <xdr:rowOff>546100</xdr:rowOff>
    </xdr:to>
    <xdr:pic>
      <xdr:nvPicPr>
        <xdr:cNvPr id="26" name="Immagine 1380" descr="Immagine 1380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976583" y="16972280"/>
          <a:ext cx="5131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151164</xdr:colOff>
      <xdr:row>29</xdr:row>
      <xdr:rowOff>25400</xdr:rowOff>
    </xdr:from>
    <xdr:to>
      <xdr:col>1</xdr:col>
      <xdr:colOff>511775</xdr:colOff>
      <xdr:row>29</xdr:row>
      <xdr:rowOff>546100</xdr:rowOff>
    </xdr:to>
    <xdr:pic>
      <xdr:nvPicPr>
        <xdr:cNvPr id="27" name="Immagine 1381" descr="Immagine 1381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052864" y="17543780"/>
          <a:ext cx="3606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30</xdr:row>
      <xdr:rowOff>25400</xdr:rowOff>
    </xdr:from>
    <xdr:to>
      <xdr:col>1</xdr:col>
      <xdr:colOff>511767</xdr:colOff>
      <xdr:row>30</xdr:row>
      <xdr:rowOff>546100</xdr:rowOff>
    </xdr:to>
    <xdr:pic>
      <xdr:nvPicPr>
        <xdr:cNvPr id="28" name="Immagine 1382" descr="Immagine 1382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052874" y="18115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</xdr:row>
      <xdr:rowOff>25400</xdr:rowOff>
    </xdr:from>
    <xdr:to>
      <xdr:col>1</xdr:col>
      <xdr:colOff>511767</xdr:colOff>
      <xdr:row>31</xdr:row>
      <xdr:rowOff>546100</xdr:rowOff>
    </xdr:to>
    <xdr:pic>
      <xdr:nvPicPr>
        <xdr:cNvPr id="29" name="Immagine 1383" descr="Immagine 1383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052874" y="18686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32</xdr:row>
      <xdr:rowOff>25400</xdr:rowOff>
    </xdr:from>
    <xdr:to>
      <xdr:col>1</xdr:col>
      <xdr:colOff>511767</xdr:colOff>
      <xdr:row>32</xdr:row>
      <xdr:rowOff>546100</xdr:rowOff>
    </xdr:to>
    <xdr:pic>
      <xdr:nvPicPr>
        <xdr:cNvPr id="30" name="Immagine 1384" descr="Immagine 1384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052874" y="19258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33</xdr:row>
      <xdr:rowOff>25400</xdr:rowOff>
    </xdr:from>
    <xdr:to>
      <xdr:col>1</xdr:col>
      <xdr:colOff>511767</xdr:colOff>
      <xdr:row>33</xdr:row>
      <xdr:rowOff>546100</xdr:rowOff>
    </xdr:to>
    <xdr:pic>
      <xdr:nvPicPr>
        <xdr:cNvPr id="31" name="Immagine 1385" descr="Immagine 1385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052874" y="19829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34</xdr:row>
      <xdr:rowOff>86990</xdr:rowOff>
    </xdr:from>
    <xdr:to>
      <xdr:col>1</xdr:col>
      <xdr:colOff>637539</xdr:colOff>
      <xdr:row>34</xdr:row>
      <xdr:rowOff>484511</xdr:rowOff>
    </xdr:to>
    <xdr:pic>
      <xdr:nvPicPr>
        <xdr:cNvPr id="32" name="Immagine 1386" descr="Immagine 1386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927100" y="204628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35</xdr:row>
      <xdr:rowOff>86990</xdr:rowOff>
    </xdr:from>
    <xdr:to>
      <xdr:col>1</xdr:col>
      <xdr:colOff>637539</xdr:colOff>
      <xdr:row>35</xdr:row>
      <xdr:rowOff>484511</xdr:rowOff>
    </xdr:to>
    <xdr:pic>
      <xdr:nvPicPr>
        <xdr:cNvPr id="33" name="Immagine 1387" descr="Immagine 1387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927100" y="21034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36</xdr:row>
      <xdr:rowOff>25400</xdr:rowOff>
    </xdr:from>
    <xdr:to>
      <xdr:col>1</xdr:col>
      <xdr:colOff>511767</xdr:colOff>
      <xdr:row>36</xdr:row>
      <xdr:rowOff>546100</xdr:rowOff>
    </xdr:to>
    <xdr:pic>
      <xdr:nvPicPr>
        <xdr:cNvPr id="34" name="Immagine 1388" descr="Immagine 1388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052874" y="21544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37</xdr:row>
      <xdr:rowOff>25400</xdr:rowOff>
    </xdr:from>
    <xdr:to>
      <xdr:col>1</xdr:col>
      <xdr:colOff>511767</xdr:colOff>
      <xdr:row>37</xdr:row>
      <xdr:rowOff>546100</xdr:rowOff>
    </xdr:to>
    <xdr:pic>
      <xdr:nvPicPr>
        <xdr:cNvPr id="35" name="Immagine 1389" descr="Immagine 1389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052874" y="22115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38</xdr:row>
      <xdr:rowOff>25400</xdr:rowOff>
    </xdr:from>
    <xdr:to>
      <xdr:col>1</xdr:col>
      <xdr:colOff>511767</xdr:colOff>
      <xdr:row>38</xdr:row>
      <xdr:rowOff>546100</xdr:rowOff>
    </xdr:to>
    <xdr:pic>
      <xdr:nvPicPr>
        <xdr:cNvPr id="36" name="Immagine 1390" descr="Immagine 1390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052874" y="22687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39</xdr:row>
      <xdr:rowOff>86990</xdr:rowOff>
    </xdr:from>
    <xdr:to>
      <xdr:col>1</xdr:col>
      <xdr:colOff>637539</xdr:colOff>
      <xdr:row>39</xdr:row>
      <xdr:rowOff>484511</xdr:rowOff>
    </xdr:to>
    <xdr:pic>
      <xdr:nvPicPr>
        <xdr:cNvPr id="37" name="Immagine 1391" descr="Immagine 1391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927100" y="23320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40</xdr:row>
      <xdr:rowOff>25400</xdr:rowOff>
    </xdr:from>
    <xdr:to>
      <xdr:col>1</xdr:col>
      <xdr:colOff>511767</xdr:colOff>
      <xdr:row>40</xdr:row>
      <xdr:rowOff>546100</xdr:rowOff>
    </xdr:to>
    <xdr:pic>
      <xdr:nvPicPr>
        <xdr:cNvPr id="38" name="Immagine 1392" descr="Immagine 1392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052874" y="23830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41</xdr:row>
      <xdr:rowOff>25400</xdr:rowOff>
    </xdr:from>
    <xdr:to>
      <xdr:col>1</xdr:col>
      <xdr:colOff>511767</xdr:colOff>
      <xdr:row>41</xdr:row>
      <xdr:rowOff>546100</xdr:rowOff>
    </xdr:to>
    <xdr:pic>
      <xdr:nvPicPr>
        <xdr:cNvPr id="39" name="Immagine 1393" descr="Immagine 1393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052874" y="24401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42</xdr:row>
      <xdr:rowOff>25400</xdr:rowOff>
    </xdr:from>
    <xdr:to>
      <xdr:col>1</xdr:col>
      <xdr:colOff>511767</xdr:colOff>
      <xdr:row>42</xdr:row>
      <xdr:rowOff>546100</xdr:rowOff>
    </xdr:to>
    <xdr:pic>
      <xdr:nvPicPr>
        <xdr:cNvPr id="40" name="Immagine 1394" descr="Immagine 1394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052874" y="24973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43</xdr:row>
      <xdr:rowOff>86990</xdr:rowOff>
    </xdr:from>
    <xdr:to>
      <xdr:col>1</xdr:col>
      <xdr:colOff>637539</xdr:colOff>
      <xdr:row>43</xdr:row>
      <xdr:rowOff>484511</xdr:rowOff>
    </xdr:to>
    <xdr:pic>
      <xdr:nvPicPr>
        <xdr:cNvPr id="41" name="Immagine 1395" descr="Immagine 1395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927100" y="25606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44</xdr:row>
      <xdr:rowOff>25398</xdr:rowOff>
    </xdr:from>
    <xdr:to>
      <xdr:col>1</xdr:col>
      <xdr:colOff>511767</xdr:colOff>
      <xdr:row>44</xdr:row>
      <xdr:rowOff>546098</xdr:rowOff>
    </xdr:to>
    <xdr:pic>
      <xdr:nvPicPr>
        <xdr:cNvPr id="42" name="Immagine 1396" descr="Immagine 1396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1052874" y="26116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45</xdr:row>
      <xdr:rowOff>25398</xdr:rowOff>
    </xdr:from>
    <xdr:to>
      <xdr:col>1</xdr:col>
      <xdr:colOff>511767</xdr:colOff>
      <xdr:row>45</xdr:row>
      <xdr:rowOff>546098</xdr:rowOff>
    </xdr:to>
    <xdr:pic>
      <xdr:nvPicPr>
        <xdr:cNvPr id="43" name="Immagine 1397" descr="Immagine 1397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052874" y="26687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46</xdr:row>
      <xdr:rowOff>86988</xdr:rowOff>
    </xdr:from>
    <xdr:to>
      <xdr:col>1</xdr:col>
      <xdr:colOff>637539</xdr:colOff>
      <xdr:row>46</xdr:row>
      <xdr:rowOff>484511</xdr:rowOff>
    </xdr:to>
    <xdr:pic>
      <xdr:nvPicPr>
        <xdr:cNvPr id="44" name="Immagine 1398" descr="Immagine 1398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927100" y="27320868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47</xdr:row>
      <xdr:rowOff>25398</xdr:rowOff>
    </xdr:from>
    <xdr:to>
      <xdr:col>1</xdr:col>
      <xdr:colOff>511767</xdr:colOff>
      <xdr:row>47</xdr:row>
      <xdr:rowOff>546098</xdr:rowOff>
    </xdr:to>
    <xdr:pic>
      <xdr:nvPicPr>
        <xdr:cNvPr id="45" name="Immagine 1399" descr="Immagine 1399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1052874" y="27830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48</xdr:row>
      <xdr:rowOff>25398</xdr:rowOff>
    </xdr:from>
    <xdr:to>
      <xdr:col>1</xdr:col>
      <xdr:colOff>588029</xdr:colOff>
      <xdr:row>48</xdr:row>
      <xdr:rowOff>546098</xdr:rowOff>
    </xdr:to>
    <xdr:pic>
      <xdr:nvPicPr>
        <xdr:cNvPr id="46" name="Immagine 1400" descr="Immagine 1400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976609" y="28402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49</xdr:row>
      <xdr:rowOff>86985</xdr:rowOff>
    </xdr:from>
    <xdr:to>
      <xdr:col>1</xdr:col>
      <xdr:colOff>637539</xdr:colOff>
      <xdr:row>49</xdr:row>
      <xdr:rowOff>484508</xdr:rowOff>
    </xdr:to>
    <xdr:pic>
      <xdr:nvPicPr>
        <xdr:cNvPr id="47" name="Immagine 1401" descr="Immagine 1401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927100" y="290353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50</xdr:row>
      <xdr:rowOff>25398</xdr:rowOff>
    </xdr:from>
    <xdr:to>
      <xdr:col>1</xdr:col>
      <xdr:colOff>511767</xdr:colOff>
      <xdr:row>50</xdr:row>
      <xdr:rowOff>546098</xdr:rowOff>
    </xdr:to>
    <xdr:pic>
      <xdr:nvPicPr>
        <xdr:cNvPr id="48" name="Immagine 1402" descr="Immagine 1402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052874" y="29545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52</xdr:row>
      <xdr:rowOff>25398</xdr:rowOff>
    </xdr:from>
    <xdr:to>
      <xdr:col>1</xdr:col>
      <xdr:colOff>511767</xdr:colOff>
      <xdr:row>52</xdr:row>
      <xdr:rowOff>546098</xdr:rowOff>
    </xdr:to>
    <xdr:pic>
      <xdr:nvPicPr>
        <xdr:cNvPr id="49" name="Immagine 1403" descr="Immagine 1403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052874" y="30688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54</xdr:row>
      <xdr:rowOff>25398</xdr:rowOff>
    </xdr:from>
    <xdr:to>
      <xdr:col>1</xdr:col>
      <xdr:colOff>511767</xdr:colOff>
      <xdr:row>54</xdr:row>
      <xdr:rowOff>546098</xdr:rowOff>
    </xdr:to>
    <xdr:pic>
      <xdr:nvPicPr>
        <xdr:cNvPr id="50" name="Immagine 1404" descr="Immagine 1404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1052874" y="31831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55</xdr:row>
      <xdr:rowOff>25398</xdr:rowOff>
    </xdr:from>
    <xdr:to>
      <xdr:col>1</xdr:col>
      <xdr:colOff>511767</xdr:colOff>
      <xdr:row>55</xdr:row>
      <xdr:rowOff>546098</xdr:rowOff>
    </xdr:to>
    <xdr:pic>
      <xdr:nvPicPr>
        <xdr:cNvPr id="51" name="Immagine 1405" descr="Immagine 1405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1052874" y="32402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56</xdr:row>
      <xdr:rowOff>25398</xdr:rowOff>
    </xdr:from>
    <xdr:to>
      <xdr:col>1</xdr:col>
      <xdr:colOff>511767</xdr:colOff>
      <xdr:row>56</xdr:row>
      <xdr:rowOff>546098</xdr:rowOff>
    </xdr:to>
    <xdr:pic>
      <xdr:nvPicPr>
        <xdr:cNvPr id="52" name="Immagine 1406" descr="Immagine 1406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052874" y="32974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57</xdr:row>
      <xdr:rowOff>25398</xdr:rowOff>
    </xdr:from>
    <xdr:to>
      <xdr:col>1</xdr:col>
      <xdr:colOff>511767</xdr:colOff>
      <xdr:row>57</xdr:row>
      <xdr:rowOff>546098</xdr:rowOff>
    </xdr:to>
    <xdr:pic>
      <xdr:nvPicPr>
        <xdr:cNvPr id="53" name="Immagine 1407" descr="Immagine 1407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052874" y="33545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58</xdr:row>
      <xdr:rowOff>86985</xdr:rowOff>
    </xdr:from>
    <xdr:to>
      <xdr:col>1</xdr:col>
      <xdr:colOff>637539</xdr:colOff>
      <xdr:row>58</xdr:row>
      <xdr:rowOff>484508</xdr:rowOff>
    </xdr:to>
    <xdr:pic>
      <xdr:nvPicPr>
        <xdr:cNvPr id="54" name="Immagine 1408" descr="Immagine 1408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927100" y="341788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59</xdr:row>
      <xdr:rowOff>25398</xdr:rowOff>
    </xdr:from>
    <xdr:to>
      <xdr:col>1</xdr:col>
      <xdr:colOff>511767</xdr:colOff>
      <xdr:row>59</xdr:row>
      <xdr:rowOff>546098</xdr:rowOff>
    </xdr:to>
    <xdr:pic>
      <xdr:nvPicPr>
        <xdr:cNvPr id="55" name="Immagine 1409" descr="Immagine 1409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1052874" y="34688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60</xdr:row>
      <xdr:rowOff>25398</xdr:rowOff>
    </xdr:from>
    <xdr:to>
      <xdr:col>1</xdr:col>
      <xdr:colOff>511767</xdr:colOff>
      <xdr:row>60</xdr:row>
      <xdr:rowOff>546098</xdr:rowOff>
    </xdr:to>
    <xdr:pic>
      <xdr:nvPicPr>
        <xdr:cNvPr id="56" name="Immagine 1410" descr="Immagine 1410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1052874" y="35260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61</xdr:row>
      <xdr:rowOff>25398</xdr:rowOff>
    </xdr:from>
    <xdr:to>
      <xdr:col>1</xdr:col>
      <xdr:colOff>511767</xdr:colOff>
      <xdr:row>61</xdr:row>
      <xdr:rowOff>546098</xdr:rowOff>
    </xdr:to>
    <xdr:pic>
      <xdr:nvPicPr>
        <xdr:cNvPr id="57" name="Immagine 1411" descr="Immagine 1411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052874" y="35831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62</xdr:row>
      <xdr:rowOff>25398</xdr:rowOff>
    </xdr:from>
    <xdr:to>
      <xdr:col>1</xdr:col>
      <xdr:colOff>511767</xdr:colOff>
      <xdr:row>62</xdr:row>
      <xdr:rowOff>546098</xdr:rowOff>
    </xdr:to>
    <xdr:pic>
      <xdr:nvPicPr>
        <xdr:cNvPr id="58" name="Immagine 1412" descr="Immagine 1412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052874" y="36403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63</xdr:row>
      <xdr:rowOff>25398</xdr:rowOff>
    </xdr:from>
    <xdr:to>
      <xdr:col>1</xdr:col>
      <xdr:colOff>511767</xdr:colOff>
      <xdr:row>63</xdr:row>
      <xdr:rowOff>546098</xdr:rowOff>
    </xdr:to>
    <xdr:pic>
      <xdr:nvPicPr>
        <xdr:cNvPr id="59" name="Immagine 1413" descr="Immagine 1413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1052874" y="36974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64</xdr:row>
      <xdr:rowOff>25398</xdr:rowOff>
    </xdr:from>
    <xdr:to>
      <xdr:col>1</xdr:col>
      <xdr:colOff>511767</xdr:colOff>
      <xdr:row>64</xdr:row>
      <xdr:rowOff>546098</xdr:rowOff>
    </xdr:to>
    <xdr:pic>
      <xdr:nvPicPr>
        <xdr:cNvPr id="60" name="Immagine 1414" descr="Immagine 1414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052874" y="37546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65</xdr:row>
      <xdr:rowOff>25398</xdr:rowOff>
    </xdr:from>
    <xdr:to>
      <xdr:col>1</xdr:col>
      <xdr:colOff>511767</xdr:colOff>
      <xdr:row>65</xdr:row>
      <xdr:rowOff>546098</xdr:rowOff>
    </xdr:to>
    <xdr:pic>
      <xdr:nvPicPr>
        <xdr:cNvPr id="61" name="Immagine 1415" descr="Immagine 1415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1052874" y="38117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</xdr:row>
      <xdr:rowOff>86985</xdr:rowOff>
    </xdr:from>
    <xdr:to>
      <xdr:col>1</xdr:col>
      <xdr:colOff>637539</xdr:colOff>
      <xdr:row>66</xdr:row>
      <xdr:rowOff>484508</xdr:rowOff>
    </xdr:to>
    <xdr:pic>
      <xdr:nvPicPr>
        <xdr:cNvPr id="62" name="Immagine 1416" descr="Immagine 1416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927100" y="387508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67</xdr:row>
      <xdr:rowOff>25398</xdr:rowOff>
    </xdr:from>
    <xdr:to>
      <xdr:col>1</xdr:col>
      <xdr:colOff>511767</xdr:colOff>
      <xdr:row>67</xdr:row>
      <xdr:rowOff>546098</xdr:rowOff>
    </xdr:to>
    <xdr:pic>
      <xdr:nvPicPr>
        <xdr:cNvPr id="63" name="Immagine 1417" descr="Immagine 1417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1052874" y="39260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68</xdr:row>
      <xdr:rowOff>25398</xdr:rowOff>
    </xdr:from>
    <xdr:to>
      <xdr:col>1</xdr:col>
      <xdr:colOff>434467</xdr:colOff>
      <xdr:row>68</xdr:row>
      <xdr:rowOff>546098</xdr:rowOff>
    </xdr:to>
    <xdr:pic>
      <xdr:nvPicPr>
        <xdr:cNvPr id="64" name="Immagine 1418" descr="Immagine 1418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1130172" y="39832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69</xdr:row>
      <xdr:rowOff>25398</xdr:rowOff>
    </xdr:from>
    <xdr:to>
      <xdr:col>1</xdr:col>
      <xdr:colOff>434373</xdr:colOff>
      <xdr:row>69</xdr:row>
      <xdr:rowOff>546098</xdr:rowOff>
    </xdr:to>
    <xdr:pic>
      <xdr:nvPicPr>
        <xdr:cNvPr id="65" name="Immagine 1419" descr="Immagine 1419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1130267" y="40403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70</xdr:row>
      <xdr:rowOff>25398</xdr:rowOff>
    </xdr:from>
    <xdr:to>
      <xdr:col>1</xdr:col>
      <xdr:colOff>434373</xdr:colOff>
      <xdr:row>70</xdr:row>
      <xdr:rowOff>546098</xdr:rowOff>
    </xdr:to>
    <xdr:pic>
      <xdr:nvPicPr>
        <xdr:cNvPr id="66" name="Immagine 1420" descr="Immagine 1420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1130267" y="409752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207965</xdr:colOff>
      <xdr:row>71</xdr:row>
      <xdr:rowOff>25398</xdr:rowOff>
    </xdr:from>
    <xdr:to>
      <xdr:col>1</xdr:col>
      <xdr:colOff>454976</xdr:colOff>
      <xdr:row>71</xdr:row>
      <xdr:rowOff>546098</xdr:rowOff>
    </xdr:to>
    <xdr:pic>
      <xdr:nvPicPr>
        <xdr:cNvPr id="67" name="Immagine 1421" descr="Immagine 1421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1109665" y="41546778"/>
          <a:ext cx="2470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72</xdr:row>
      <xdr:rowOff>25398</xdr:rowOff>
    </xdr:from>
    <xdr:to>
      <xdr:col>1</xdr:col>
      <xdr:colOff>434373</xdr:colOff>
      <xdr:row>72</xdr:row>
      <xdr:rowOff>546098</xdr:rowOff>
    </xdr:to>
    <xdr:pic>
      <xdr:nvPicPr>
        <xdr:cNvPr id="68" name="Immagine 1422" descr="Immagine 1422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1130267" y="421182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73</xdr:row>
      <xdr:rowOff>25398</xdr:rowOff>
    </xdr:from>
    <xdr:to>
      <xdr:col>1</xdr:col>
      <xdr:colOff>434373</xdr:colOff>
      <xdr:row>73</xdr:row>
      <xdr:rowOff>546098</xdr:rowOff>
    </xdr:to>
    <xdr:pic>
      <xdr:nvPicPr>
        <xdr:cNvPr id="69" name="Immagine 1423" descr="Immagine 1423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1130267" y="42689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74</xdr:row>
      <xdr:rowOff>25398</xdr:rowOff>
    </xdr:from>
    <xdr:to>
      <xdr:col>1</xdr:col>
      <xdr:colOff>434467</xdr:colOff>
      <xdr:row>74</xdr:row>
      <xdr:rowOff>546098</xdr:rowOff>
    </xdr:to>
    <xdr:pic>
      <xdr:nvPicPr>
        <xdr:cNvPr id="70" name="Immagine 1424" descr="Immagine 1424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1130172" y="43261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75</xdr:row>
      <xdr:rowOff>25398</xdr:rowOff>
    </xdr:from>
    <xdr:to>
      <xdr:col>1</xdr:col>
      <xdr:colOff>434373</xdr:colOff>
      <xdr:row>75</xdr:row>
      <xdr:rowOff>546098</xdr:rowOff>
    </xdr:to>
    <xdr:pic>
      <xdr:nvPicPr>
        <xdr:cNvPr id="71" name="Immagine 1425" descr="Immagine 1425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1130267" y="43832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76</xdr:row>
      <xdr:rowOff>25398</xdr:rowOff>
    </xdr:from>
    <xdr:to>
      <xdr:col>1</xdr:col>
      <xdr:colOff>434467</xdr:colOff>
      <xdr:row>76</xdr:row>
      <xdr:rowOff>546098</xdr:rowOff>
    </xdr:to>
    <xdr:pic>
      <xdr:nvPicPr>
        <xdr:cNvPr id="72" name="Immagine 1426" descr="Immagine 1426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1130172" y="44404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77</xdr:row>
      <xdr:rowOff>25398</xdr:rowOff>
    </xdr:from>
    <xdr:to>
      <xdr:col>1</xdr:col>
      <xdr:colOff>588106</xdr:colOff>
      <xdr:row>77</xdr:row>
      <xdr:rowOff>546098</xdr:rowOff>
    </xdr:to>
    <xdr:pic>
      <xdr:nvPicPr>
        <xdr:cNvPr id="73" name="Immagine 1427" descr="Immagine 1427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976531" y="44975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78</xdr:row>
      <xdr:rowOff>25398</xdr:rowOff>
    </xdr:from>
    <xdr:to>
      <xdr:col>1</xdr:col>
      <xdr:colOff>588106</xdr:colOff>
      <xdr:row>78</xdr:row>
      <xdr:rowOff>546098</xdr:rowOff>
    </xdr:to>
    <xdr:pic>
      <xdr:nvPicPr>
        <xdr:cNvPr id="74" name="Immagine 1428" descr="Immagine 1428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976531" y="45547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79</xdr:row>
      <xdr:rowOff>25398</xdr:rowOff>
    </xdr:from>
    <xdr:to>
      <xdr:col>1</xdr:col>
      <xdr:colOff>588106</xdr:colOff>
      <xdr:row>79</xdr:row>
      <xdr:rowOff>546098</xdr:rowOff>
    </xdr:to>
    <xdr:pic>
      <xdr:nvPicPr>
        <xdr:cNvPr id="75" name="Immagine 1429" descr="Immagine 1429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976531" y="46118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80</xdr:row>
      <xdr:rowOff>25398</xdr:rowOff>
    </xdr:from>
    <xdr:to>
      <xdr:col>1</xdr:col>
      <xdr:colOff>588106</xdr:colOff>
      <xdr:row>80</xdr:row>
      <xdr:rowOff>546098</xdr:rowOff>
    </xdr:to>
    <xdr:pic>
      <xdr:nvPicPr>
        <xdr:cNvPr id="76" name="Immagine 1430" descr="Immagine 1430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976531" y="46690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81</xdr:row>
      <xdr:rowOff>25398</xdr:rowOff>
    </xdr:from>
    <xdr:to>
      <xdr:col>1</xdr:col>
      <xdr:colOff>588106</xdr:colOff>
      <xdr:row>81</xdr:row>
      <xdr:rowOff>546098</xdr:rowOff>
    </xdr:to>
    <xdr:pic>
      <xdr:nvPicPr>
        <xdr:cNvPr id="77" name="Immagine 1431" descr="Immagine 1431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976531" y="47261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82</xdr:row>
      <xdr:rowOff>25398</xdr:rowOff>
    </xdr:from>
    <xdr:to>
      <xdr:col>1</xdr:col>
      <xdr:colOff>588106</xdr:colOff>
      <xdr:row>82</xdr:row>
      <xdr:rowOff>546098</xdr:rowOff>
    </xdr:to>
    <xdr:pic>
      <xdr:nvPicPr>
        <xdr:cNvPr id="78" name="Immagine 1432" descr="Immagine 1432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976531" y="47833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83</xdr:row>
      <xdr:rowOff>25398</xdr:rowOff>
    </xdr:from>
    <xdr:to>
      <xdr:col>1</xdr:col>
      <xdr:colOff>588106</xdr:colOff>
      <xdr:row>83</xdr:row>
      <xdr:rowOff>546098</xdr:rowOff>
    </xdr:to>
    <xdr:pic>
      <xdr:nvPicPr>
        <xdr:cNvPr id="79" name="Immagine 1433" descr="Immagine 1433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976531" y="48404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84</xdr:row>
      <xdr:rowOff>25398</xdr:rowOff>
    </xdr:from>
    <xdr:to>
      <xdr:col>1</xdr:col>
      <xdr:colOff>588106</xdr:colOff>
      <xdr:row>84</xdr:row>
      <xdr:rowOff>546098</xdr:rowOff>
    </xdr:to>
    <xdr:pic>
      <xdr:nvPicPr>
        <xdr:cNvPr id="80" name="Immagine 1434" descr="Immagine 1434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976531" y="48976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85</xdr:row>
      <xdr:rowOff>25398</xdr:rowOff>
    </xdr:from>
    <xdr:to>
      <xdr:col>1</xdr:col>
      <xdr:colOff>588106</xdr:colOff>
      <xdr:row>85</xdr:row>
      <xdr:rowOff>546098</xdr:rowOff>
    </xdr:to>
    <xdr:pic>
      <xdr:nvPicPr>
        <xdr:cNvPr id="81" name="Immagine 1435" descr="Immagine 1435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976531" y="49547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86</xdr:row>
      <xdr:rowOff>25398</xdr:rowOff>
    </xdr:from>
    <xdr:to>
      <xdr:col>1</xdr:col>
      <xdr:colOff>588031</xdr:colOff>
      <xdr:row>86</xdr:row>
      <xdr:rowOff>546098</xdr:rowOff>
    </xdr:to>
    <xdr:pic>
      <xdr:nvPicPr>
        <xdr:cNvPr id="82" name="Immagine 1436" descr="Immagine 1436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976608" y="50119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87</xdr:row>
      <xdr:rowOff>25398</xdr:rowOff>
    </xdr:from>
    <xdr:to>
      <xdr:col>1</xdr:col>
      <xdr:colOff>588031</xdr:colOff>
      <xdr:row>87</xdr:row>
      <xdr:rowOff>546098</xdr:rowOff>
    </xdr:to>
    <xdr:pic>
      <xdr:nvPicPr>
        <xdr:cNvPr id="83" name="Immagine 1437" descr="Immagine 1437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976608" y="50690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88</xdr:row>
      <xdr:rowOff>25398</xdr:rowOff>
    </xdr:from>
    <xdr:to>
      <xdr:col>1</xdr:col>
      <xdr:colOff>588031</xdr:colOff>
      <xdr:row>88</xdr:row>
      <xdr:rowOff>546098</xdr:rowOff>
    </xdr:to>
    <xdr:pic>
      <xdr:nvPicPr>
        <xdr:cNvPr id="84" name="Immagine 1438" descr="Immagine 1438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976608" y="51262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89</xdr:row>
      <xdr:rowOff>25398</xdr:rowOff>
    </xdr:from>
    <xdr:to>
      <xdr:col>1</xdr:col>
      <xdr:colOff>588023</xdr:colOff>
      <xdr:row>89</xdr:row>
      <xdr:rowOff>546098</xdr:rowOff>
    </xdr:to>
    <xdr:pic>
      <xdr:nvPicPr>
        <xdr:cNvPr id="85" name="Immagine 1439" descr="Immagine 1439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976615" y="51833778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90</xdr:row>
      <xdr:rowOff>25398</xdr:rowOff>
    </xdr:from>
    <xdr:to>
      <xdr:col>1</xdr:col>
      <xdr:colOff>588031</xdr:colOff>
      <xdr:row>90</xdr:row>
      <xdr:rowOff>546098</xdr:rowOff>
    </xdr:to>
    <xdr:pic>
      <xdr:nvPicPr>
        <xdr:cNvPr id="86" name="Immagine 1440" descr="Immagine 1440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976608" y="52405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91</xdr:row>
      <xdr:rowOff>25398</xdr:rowOff>
    </xdr:from>
    <xdr:to>
      <xdr:col>1</xdr:col>
      <xdr:colOff>588031</xdr:colOff>
      <xdr:row>91</xdr:row>
      <xdr:rowOff>546098</xdr:rowOff>
    </xdr:to>
    <xdr:pic>
      <xdr:nvPicPr>
        <xdr:cNvPr id="87" name="Immagine 1441" descr="Immagine 1441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976608" y="52976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92</xdr:row>
      <xdr:rowOff>25398</xdr:rowOff>
    </xdr:from>
    <xdr:to>
      <xdr:col>1</xdr:col>
      <xdr:colOff>588031</xdr:colOff>
      <xdr:row>92</xdr:row>
      <xdr:rowOff>546098</xdr:rowOff>
    </xdr:to>
    <xdr:pic>
      <xdr:nvPicPr>
        <xdr:cNvPr id="88" name="Immagine 1442" descr="Immagine 1442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976608" y="53548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93</xdr:row>
      <xdr:rowOff>25398</xdr:rowOff>
    </xdr:from>
    <xdr:to>
      <xdr:col>1</xdr:col>
      <xdr:colOff>588031</xdr:colOff>
      <xdr:row>93</xdr:row>
      <xdr:rowOff>546098</xdr:rowOff>
    </xdr:to>
    <xdr:pic>
      <xdr:nvPicPr>
        <xdr:cNvPr id="89" name="Immagine 1443" descr="Immagine 1443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976608" y="54119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94</xdr:row>
      <xdr:rowOff>25398</xdr:rowOff>
    </xdr:from>
    <xdr:to>
      <xdr:col>1</xdr:col>
      <xdr:colOff>588031</xdr:colOff>
      <xdr:row>94</xdr:row>
      <xdr:rowOff>546098</xdr:rowOff>
    </xdr:to>
    <xdr:pic>
      <xdr:nvPicPr>
        <xdr:cNvPr id="90" name="Immagine 1444" descr="Immagine 1444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976608" y="54691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95</xdr:row>
      <xdr:rowOff>25398</xdr:rowOff>
    </xdr:from>
    <xdr:to>
      <xdr:col>1</xdr:col>
      <xdr:colOff>587915</xdr:colOff>
      <xdr:row>95</xdr:row>
      <xdr:rowOff>546098</xdr:rowOff>
    </xdr:to>
    <xdr:pic>
      <xdr:nvPicPr>
        <xdr:cNvPr id="91" name="Immagine 1445" descr="Immagine 1445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976726" y="55262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96</xdr:row>
      <xdr:rowOff>25398</xdr:rowOff>
    </xdr:from>
    <xdr:to>
      <xdr:col>1</xdr:col>
      <xdr:colOff>587915</xdr:colOff>
      <xdr:row>96</xdr:row>
      <xdr:rowOff>546098</xdr:rowOff>
    </xdr:to>
    <xdr:pic>
      <xdr:nvPicPr>
        <xdr:cNvPr id="92" name="Immagine 1446" descr="Immagine 1446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976726" y="55834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97</xdr:row>
      <xdr:rowOff>25398</xdr:rowOff>
    </xdr:from>
    <xdr:to>
      <xdr:col>1</xdr:col>
      <xdr:colOff>587915</xdr:colOff>
      <xdr:row>97</xdr:row>
      <xdr:rowOff>546098</xdr:rowOff>
    </xdr:to>
    <xdr:pic>
      <xdr:nvPicPr>
        <xdr:cNvPr id="93" name="Immagine 1447" descr="Immagine 1447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976726" y="56405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98</xdr:row>
      <xdr:rowOff>25398</xdr:rowOff>
    </xdr:from>
    <xdr:to>
      <xdr:col>1</xdr:col>
      <xdr:colOff>587915</xdr:colOff>
      <xdr:row>98</xdr:row>
      <xdr:rowOff>546098</xdr:rowOff>
    </xdr:to>
    <xdr:pic>
      <xdr:nvPicPr>
        <xdr:cNvPr id="94" name="Immagine 1448" descr="Immagine 1448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976726" y="56977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99</xdr:row>
      <xdr:rowOff>25398</xdr:rowOff>
    </xdr:from>
    <xdr:to>
      <xdr:col>1</xdr:col>
      <xdr:colOff>587915</xdr:colOff>
      <xdr:row>99</xdr:row>
      <xdr:rowOff>546098</xdr:rowOff>
    </xdr:to>
    <xdr:pic>
      <xdr:nvPicPr>
        <xdr:cNvPr id="95" name="Immagine 1449" descr="Immagine 1449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976726" y="57548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100</xdr:row>
      <xdr:rowOff>25398</xdr:rowOff>
    </xdr:from>
    <xdr:to>
      <xdr:col>1</xdr:col>
      <xdr:colOff>587915</xdr:colOff>
      <xdr:row>100</xdr:row>
      <xdr:rowOff>546098</xdr:rowOff>
    </xdr:to>
    <xdr:pic>
      <xdr:nvPicPr>
        <xdr:cNvPr id="96" name="Immagine 1450" descr="Immagine 1450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976726" y="58120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101</xdr:row>
      <xdr:rowOff>25398</xdr:rowOff>
    </xdr:from>
    <xdr:to>
      <xdr:col>1</xdr:col>
      <xdr:colOff>587915</xdr:colOff>
      <xdr:row>101</xdr:row>
      <xdr:rowOff>546098</xdr:rowOff>
    </xdr:to>
    <xdr:pic>
      <xdr:nvPicPr>
        <xdr:cNvPr id="97" name="Immagine 1451" descr="Immagine 1451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976726" y="58691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102</xdr:row>
      <xdr:rowOff>25398</xdr:rowOff>
    </xdr:from>
    <xdr:to>
      <xdr:col>1</xdr:col>
      <xdr:colOff>587915</xdr:colOff>
      <xdr:row>102</xdr:row>
      <xdr:rowOff>546098</xdr:rowOff>
    </xdr:to>
    <xdr:pic>
      <xdr:nvPicPr>
        <xdr:cNvPr id="98" name="Immagine 1452" descr="Immagine 1452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976726" y="59263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103</xdr:row>
      <xdr:rowOff>25398</xdr:rowOff>
    </xdr:from>
    <xdr:to>
      <xdr:col>1</xdr:col>
      <xdr:colOff>587915</xdr:colOff>
      <xdr:row>103</xdr:row>
      <xdr:rowOff>546098</xdr:rowOff>
    </xdr:to>
    <xdr:pic>
      <xdr:nvPicPr>
        <xdr:cNvPr id="99" name="Immagine 1453" descr="Immagine 1453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976726" y="59834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104</xdr:row>
      <xdr:rowOff>65408</xdr:rowOff>
    </xdr:from>
    <xdr:to>
      <xdr:col>1</xdr:col>
      <xdr:colOff>637539</xdr:colOff>
      <xdr:row>104</xdr:row>
      <xdr:rowOff>506088</xdr:rowOff>
    </xdr:to>
    <xdr:pic>
      <xdr:nvPicPr>
        <xdr:cNvPr id="100" name="Immagine 1454" descr="Immagine 1454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927100" y="60446288"/>
          <a:ext cx="612140" cy="440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105</xdr:row>
      <xdr:rowOff>137143</xdr:rowOff>
    </xdr:from>
    <xdr:to>
      <xdr:col>1</xdr:col>
      <xdr:colOff>637539</xdr:colOff>
      <xdr:row>105</xdr:row>
      <xdr:rowOff>434347</xdr:rowOff>
    </xdr:to>
    <xdr:pic>
      <xdr:nvPicPr>
        <xdr:cNvPr id="101" name="Immagine 1455" descr="Immagine 1455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927100" y="61089523"/>
          <a:ext cx="612140" cy="297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106</xdr:row>
      <xdr:rowOff>25398</xdr:rowOff>
    </xdr:from>
    <xdr:to>
      <xdr:col>1</xdr:col>
      <xdr:colOff>588046</xdr:colOff>
      <xdr:row>106</xdr:row>
      <xdr:rowOff>546098</xdr:rowOff>
    </xdr:to>
    <xdr:pic>
      <xdr:nvPicPr>
        <xdr:cNvPr id="102" name="Immagine 1456" descr="Immagine 1456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976593" y="61549278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107</xdr:row>
      <xdr:rowOff>94944</xdr:rowOff>
    </xdr:from>
    <xdr:to>
      <xdr:col>1</xdr:col>
      <xdr:colOff>637539</xdr:colOff>
      <xdr:row>107</xdr:row>
      <xdr:rowOff>476558</xdr:rowOff>
    </xdr:to>
    <xdr:pic>
      <xdr:nvPicPr>
        <xdr:cNvPr id="103" name="Immagine 1457" descr="Immagine 1457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927100" y="62190324"/>
          <a:ext cx="612140" cy="3816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108</xdr:row>
      <xdr:rowOff>114887</xdr:rowOff>
    </xdr:from>
    <xdr:to>
      <xdr:col>1</xdr:col>
      <xdr:colOff>637539</xdr:colOff>
      <xdr:row>108</xdr:row>
      <xdr:rowOff>456609</xdr:rowOff>
    </xdr:to>
    <xdr:pic>
      <xdr:nvPicPr>
        <xdr:cNvPr id="104" name="Immagine 1458" descr="Immagine 1458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927100" y="62781767"/>
          <a:ext cx="612140" cy="341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167662</xdr:colOff>
      <xdr:row>109</xdr:row>
      <xdr:rowOff>25398</xdr:rowOff>
    </xdr:from>
    <xdr:to>
      <xdr:col>1</xdr:col>
      <xdr:colOff>495279</xdr:colOff>
      <xdr:row>109</xdr:row>
      <xdr:rowOff>546098</xdr:rowOff>
    </xdr:to>
    <xdr:pic>
      <xdr:nvPicPr>
        <xdr:cNvPr id="105" name="Immagine 1459" descr="Immagine 1459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069362" y="63263778"/>
          <a:ext cx="3276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72466</xdr:colOff>
      <xdr:row>110</xdr:row>
      <xdr:rowOff>25398</xdr:rowOff>
    </xdr:from>
    <xdr:to>
      <xdr:col>1</xdr:col>
      <xdr:colOff>590474</xdr:colOff>
      <xdr:row>110</xdr:row>
      <xdr:rowOff>546098</xdr:rowOff>
    </xdr:to>
    <xdr:pic>
      <xdr:nvPicPr>
        <xdr:cNvPr id="106" name="Immagine 1460" descr="Immagine 1460"/>
        <xdr:cNvPicPr>
          <a:picLocks noChangeAspect="1"/>
        </xdr:cNvPicPr>
      </xdr:nvPicPr>
      <xdr:blipFill>
        <a:blip r:embed="rId105">
          <a:extLst/>
        </a:blip>
        <a:stretch>
          <a:fillRect/>
        </a:stretch>
      </xdr:blipFill>
      <xdr:spPr>
        <a:xfrm>
          <a:off x="974166" y="63835278"/>
          <a:ext cx="5180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145941</xdr:colOff>
      <xdr:row>111</xdr:row>
      <xdr:rowOff>25398</xdr:rowOff>
    </xdr:from>
    <xdr:to>
      <xdr:col>1</xdr:col>
      <xdr:colOff>516999</xdr:colOff>
      <xdr:row>111</xdr:row>
      <xdr:rowOff>546098</xdr:rowOff>
    </xdr:to>
    <xdr:pic>
      <xdr:nvPicPr>
        <xdr:cNvPr id="107" name="Immagine 1461" descr="Immagine 1461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1047641" y="64406778"/>
          <a:ext cx="3710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97569</xdr:colOff>
      <xdr:row>112</xdr:row>
      <xdr:rowOff>25398</xdr:rowOff>
    </xdr:from>
    <xdr:to>
      <xdr:col>1</xdr:col>
      <xdr:colOff>565369</xdr:colOff>
      <xdr:row>112</xdr:row>
      <xdr:rowOff>546098</xdr:rowOff>
    </xdr:to>
    <xdr:pic>
      <xdr:nvPicPr>
        <xdr:cNvPr id="108" name="Immagine 1462" descr="Immagine 1462"/>
        <xdr:cNvPicPr>
          <a:picLocks noChangeAspect="1"/>
        </xdr:cNvPicPr>
      </xdr:nvPicPr>
      <xdr:blipFill>
        <a:blip r:embed="rId107">
          <a:extLst/>
        </a:blip>
        <a:stretch>
          <a:fillRect/>
        </a:stretch>
      </xdr:blipFill>
      <xdr:spPr>
        <a:xfrm>
          <a:off x="999269" y="64978278"/>
          <a:ext cx="4678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113</xdr:row>
      <xdr:rowOff>25398</xdr:rowOff>
    </xdr:from>
    <xdr:to>
      <xdr:col>1</xdr:col>
      <xdr:colOff>506969</xdr:colOff>
      <xdr:row>113</xdr:row>
      <xdr:rowOff>546098</xdr:rowOff>
    </xdr:to>
    <xdr:pic>
      <xdr:nvPicPr>
        <xdr:cNvPr id="109" name="Immagine 1463" descr="Immagine 1463"/>
        <xdr:cNvPicPr>
          <a:picLocks noChangeAspect="1"/>
        </xdr:cNvPicPr>
      </xdr:nvPicPr>
      <xdr:blipFill>
        <a:blip r:embed="rId108">
          <a:extLst/>
        </a:blip>
        <a:stretch>
          <a:fillRect/>
        </a:stretch>
      </xdr:blipFill>
      <xdr:spPr>
        <a:xfrm>
          <a:off x="1057671" y="65549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114</xdr:row>
      <xdr:rowOff>25398</xdr:rowOff>
    </xdr:from>
    <xdr:to>
      <xdr:col>1</xdr:col>
      <xdr:colOff>506969</xdr:colOff>
      <xdr:row>114</xdr:row>
      <xdr:rowOff>546098</xdr:rowOff>
    </xdr:to>
    <xdr:pic>
      <xdr:nvPicPr>
        <xdr:cNvPr id="110" name="Immagine 1464" descr="Immagine 1464"/>
        <xdr:cNvPicPr>
          <a:picLocks noChangeAspect="1"/>
        </xdr:cNvPicPr>
      </xdr:nvPicPr>
      <xdr:blipFill>
        <a:blip r:embed="rId109">
          <a:extLst/>
        </a:blip>
        <a:stretch>
          <a:fillRect/>
        </a:stretch>
      </xdr:blipFill>
      <xdr:spPr>
        <a:xfrm>
          <a:off x="1057671" y="66121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115</xdr:row>
      <xdr:rowOff>25398</xdr:rowOff>
    </xdr:from>
    <xdr:to>
      <xdr:col>1</xdr:col>
      <xdr:colOff>506969</xdr:colOff>
      <xdr:row>115</xdr:row>
      <xdr:rowOff>546098</xdr:rowOff>
    </xdr:to>
    <xdr:pic>
      <xdr:nvPicPr>
        <xdr:cNvPr id="111" name="Immagine 1465" descr="Immagine 1465"/>
        <xdr:cNvPicPr>
          <a:picLocks noChangeAspect="1"/>
        </xdr:cNvPicPr>
      </xdr:nvPicPr>
      <xdr:blipFill>
        <a:blip r:embed="rId110">
          <a:extLst/>
        </a:blip>
        <a:stretch>
          <a:fillRect/>
        </a:stretch>
      </xdr:blipFill>
      <xdr:spPr>
        <a:xfrm>
          <a:off x="1057671" y="66692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116</xdr:row>
      <xdr:rowOff>25398</xdr:rowOff>
    </xdr:from>
    <xdr:to>
      <xdr:col>1</xdr:col>
      <xdr:colOff>506969</xdr:colOff>
      <xdr:row>116</xdr:row>
      <xdr:rowOff>546098</xdr:rowOff>
    </xdr:to>
    <xdr:pic>
      <xdr:nvPicPr>
        <xdr:cNvPr id="112" name="Immagine 1466" descr="Immagine 1466"/>
        <xdr:cNvPicPr>
          <a:picLocks noChangeAspect="1"/>
        </xdr:cNvPicPr>
      </xdr:nvPicPr>
      <xdr:blipFill>
        <a:blip r:embed="rId111">
          <a:extLst/>
        </a:blip>
        <a:stretch>
          <a:fillRect/>
        </a:stretch>
      </xdr:blipFill>
      <xdr:spPr>
        <a:xfrm>
          <a:off x="1057671" y="67264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156011</xdr:colOff>
      <xdr:row>117</xdr:row>
      <xdr:rowOff>25398</xdr:rowOff>
    </xdr:from>
    <xdr:to>
      <xdr:col>1</xdr:col>
      <xdr:colOff>506928</xdr:colOff>
      <xdr:row>117</xdr:row>
      <xdr:rowOff>546098</xdr:rowOff>
    </xdr:to>
    <xdr:pic>
      <xdr:nvPicPr>
        <xdr:cNvPr id="113" name="Immagine 1467" descr="Immagine 1467"/>
        <xdr:cNvPicPr>
          <a:picLocks noChangeAspect="1"/>
        </xdr:cNvPicPr>
      </xdr:nvPicPr>
      <xdr:blipFill>
        <a:blip r:embed="rId112">
          <a:extLst/>
        </a:blip>
        <a:stretch>
          <a:fillRect/>
        </a:stretch>
      </xdr:blipFill>
      <xdr:spPr>
        <a:xfrm>
          <a:off x="1057711" y="67835778"/>
          <a:ext cx="3509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156011</xdr:colOff>
      <xdr:row>118</xdr:row>
      <xdr:rowOff>25398</xdr:rowOff>
    </xdr:from>
    <xdr:to>
      <xdr:col>1</xdr:col>
      <xdr:colOff>506928</xdr:colOff>
      <xdr:row>118</xdr:row>
      <xdr:rowOff>546098</xdr:rowOff>
    </xdr:to>
    <xdr:pic>
      <xdr:nvPicPr>
        <xdr:cNvPr id="114" name="Immagine 1468" descr="Immagine 1468"/>
        <xdr:cNvPicPr>
          <a:picLocks noChangeAspect="1"/>
        </xdr:cNvPicPr>
      </xdr:nvPicPr>
      <xdr:blipFill>
        <a:blip r:embed="rId113">
          <a:extLst/>
        </a:blip>
        <a:stretch>
          <a:fillRect/>
        </a:stretch>
      </xdr:blipFill>
      <xdr:spPr>
        <a:xfrm>
          <a:off x="1057711" y="68407278"/>
          <a:ext cx="3509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119</xdr:row>
      <xdr:rowOff>25398</xdr:rowOff>
    </xdr:from>
    <xdr:to>
      <xdr:col>1</xdr:col>
      <xdr:colOff>506969</xdr:colOff>
      <xdr:row>119</xdr:row>
      <xdr:rowOff>546098</xdr:rowOff>
    </xdr:to>
    <xdr:pic>
      <xdr:nvPicPr>
        <xdr:cNvPr id="115" name="Immagine 1469" descr="Immagine 1469"/>
        <xdr:cNvPicPr>
          <a:picLocks noChangeAspect="1"/>
        </xdr:cNvPicPr>
      </xdr:nvPicPr>
      <xdr:blipFill>
        <a:blip r:embed="rId114">
          <a:extLst/>
        </a:blip>
        <a:stretch>
          <a:fillRect/>
        </a:stretch>
      </xdr:blipFill>
      <xdr:spPr>
        <a:xfrm>
          <a:off x="1057671" y="68978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120</xdr:row>
      <xdr:rowOff>25398</xdr:rowOff>
    </xdr:from>
    <xdr:to>
      <xdr:col>1</xdr:col>
      <xdr:colOff>506969</xdr:colOff>
      <xdr:row>120</xdr:row>
      <xdr:rowOff>546098</xdr:rowOff>
    </xdr:to>
    <xdr:pic>
      <xdr:nvPicPr>
        <xdr:cNvPr id="116" name="Immagine 1470" descr="Immagine 1470"/>
        <xdr:cNvPicPr>
          <a:picLocks noChangeAspect="1"/>
        </xdr:cNvPicPr>
      </xdr:nvPicPr>
      <xdr:blipFill>
        <a:blip r:embed="rId115">
          <a:extLst/>
        </a:blip>
        <a:stretch>
          <a:fillRect/>
        </a:stretch>
      </xdr:blipFill>
      <xdr:spPr>
        <a:xfrm>
          <a:off x="1057671" y="69550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121</xdr:row>
      <xdr:rowOff>25398</xdr:rowOff>
    </xdr:from>
    <xdr:to>
      <xdr:col>1</xdr:col>
      <xdr:colOff>506969</xdr:colOff>
      <xdr:row>121</xdr:row>
      <xdr:rowOff>546098</xdr:rowOff>
    </xdr:to>
    <xdr:pic>
      <xdr:nvPicPr>
        <xdr:cNvPr id="117" name="Immagine 1471" descr="Immagine 1471"/>
        <xdr:cNvPicPr>
          <a:picLocks noChangeAspect="1"/>
        </xdr:cNvPicPr>
      </xdr:nvPicPr>
      <xdr:blipFill>
        <a:blip r:embed="rId116">
          <a:extLst/>
        </a:blip>
        <a:stretch>
          <a:fillRect/>
        </a:stretch>
      </xdr:blipFill>
      <xdr:spPr>
        <a:xfrm>
          <a:off x="1057671" y="70121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122</xdr:row>
      <xdr:rowOff>25398</xdr:rowOff>
    </xdr:from>
    <xdr:to>
      <xdr:col>1</xdr:col>
      <xdr:colOff>506969</xdr:colOff>
      <xdr:row>122</xdr:row>
      <xdr:rowOff>546098</xdr:rowOff>
    </xdr:to>
    <xdr:pic>
      <xdr:nvPicPr>
        <xdr:cNvPr id="118" name="Immagine 1472" descr="Immagine 1472"/>
        <xdr:cNvPicPr>
          <a:picLocks noChangeAspect="1"/>
        </xdr:cNvPicPr>
      </xdr:nvPicPr>
      <xdr:blipFill>
        <a:blip r:embed="rId117">
          <a:extLst/>
        </a:blip>
        <a:stretch>
          <a:fillRect/>
        </a:stretch>
      </xdr:blipFill>
      <xdr:spPr>
        <a:xfrm>
          <a:off x="1057671" y="70693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155980</xdr:colOff>
      <xdr:row>123</xdr:row>
      <xdr:rowOff>25398</xdr:rowOff>
    </xdr:from>
    <xdr:to>
      <xdr:col>1</xdr:col>
      <xdr:colOff>506958</xdr:colOff>
      <xdr:row>123</xdr:row>
      <xdr:rowOff>546098</xdr:rowOff>
    </xdr:to>
    <xdr:pic>
      <xdr:nvPicPr>
        <xdr:cNvPr id="119" name="Immagine 1473" descr="Immagine 1473"/>
        <xdr:cNvPicPr>
          <a:picLocks noChangeAspect="1"/>
        </xdr:cNvPicPr>
      </xdr:nvPicPr>
      <xdr:blipFill>
        <a:blip r:embed="rId118">
          <a:extLst/>
        </a:blip>
        <a:stretch>
          <a:fillRect/>
        </a:stretch>
      </xdr:blipFill>
      <xdr:spPr>
        <a:xfrm>
          <a:off x="1057680" y="71264778"/>
          <a:ext cx="3509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155980</xdr:colOff>
      <xdr:row>124</xdr:row>
      <xdr:rowOff>25398</xdr:rowOff>
    </xdr:from>
    <xdr:to>
      <xdr:col>1</xdr:col>
      <xdr:colOff>506958</xdr:colOff>
      <xdr:row>124</xdr:row>
      <xdr:rowOff>546098</xdr:rowOff>
    </xdr:to>
    <xdr:pic>
      <xdr:nvPicPr>
        <xdr:cNvPr id="120" name="Immagine 1474" descr="Immagine 1474"/>
        <xdr:cNvPicPr>
          <a:picLocks noChangeAspect="1"/>
        </xdr:cNvPicPr>
      </xdr:nvPicPr>
      <xdr:blipFill>
        <a:blip r:embed="rId119">
          <a:extLst/>
        </a:blip>
        <a:stretch>
          <a:fillRect/>
        </a:stretch>
      </xdr:blipFill>
      <xdr:spPr>
        <a:xfrm>
          <a:off x="1057680" y="71836278"/>
          <a:ext cx="3509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125</xdr:row>
      <xdr:rowOff>25398</xdr:rowOff>
    </xdr:from>
    <xdr:to>
      <xdr:col>1</xdr:col>
      <xdr:colOff>506969</xdr:colOff>
      <xdr:row>125</xdr:row>
      <xdr:rowOff>546098</xdr:rowOff>
    </xdr:to>
    <xdr:pic>
      <xdr:nvPicPr>
        <xdr:cNvPr id="121" name="Immagine 1475" descr="Immagine 1475"/>
        <xdr:cNvPicPr>
          <a:picLocks noChangeAspect="1"/>
        </xdr:cNvPicPr>
      </xdr:nvPicPr>
      <xdr:blipFill>
        <a:blip r:embed="rId120">
          <a:extLst/>
        </a:blip>
        <a:stretch>
          <a:fillRect/>
        </a:stretch>
      </xdr:blipFill>
      <xdr:spPr>
        <a:xfrm>
          <a:off x="1057671" y="72407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126</xdr:row>
      <xdr:rowOff>25398</xdr:rowOff>
    </xdr:from>
    <xdr:to>
      <xdr:col>1</xdr:col>
      <xdr:colOff>506969</xdr:colOff>
      <xdr:row>126</xdr:row>
      <xdr:rowOff>546098</xdr:rowOff>
    </xdr:to>
    <xdr:pic>
      <xdr:nvPicPr>
        <xdr:cNvPr id="122" name="Immagine 1476" descr="Immagine 1476"/>
        <xdr:cNvPicPr>
          <a:picLocks noChangeAspect="1"/>
        </xdr:cNvPicPr>
      </xdr:nvPicPr>
      <xdr:blipFill>
        <a:blip r:embed="rId121">
          <a:extLst/>
        </a:blip>
        <a:stretch>
          <a:fillRect/>
        </a:stretch>
      </xdr:blipFill>
      <xdr:spPr>
        <a:xfrm>
          <a:off x="1057671" y="72979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58691</xdr:colOff>
      <xdr:row>127</xdr:row>
      <xdr:rowOff>25398</xdr:rowOff>
    </xdr:from>
    <xdr:to>
      <xdr:col>1</xdr:col>
      <xdr:colOff>604247</xdr:colOff>
      <xdr:row>127</xdr:row>
      <xdr:rowOff>546098</xdr:rowOff>
    </xdr:to>
    <xdr:pic>
      <xdr:nvPicPr>
        <xdr:cNvPr id="123" name="Immagine 1477" descr="Immagine 1477"/>
        <xdr:cNvPicPr>
          <a:picLocks noChangeAspect="1"/>
        </xdr:cNvPicPr>
      </xdr:nvPicPr>
      <xdr:blipFill>
        <a:blip r:embed="rId122">
          <a:extLst/>
        </a:blip>
        <a:stretch>
          <a:fillRect/>
        </a:stretch>
      </xdr:blipFill>
      <xdr:spPr>
        <a:xfrm>
          <a:off x="960391" y="73550778"/>
          <a:ext cx="54555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92043</xdr:colOff>
      <xdr:row>128</xdr:row>
      <xdr:rowOff>25398</xdr:rowOff>
    </xdr:from>
    <xdr:to>
      <xdr:col>1</xdr:col>
      <xdr:colOff>570895</xdr:colOff>
      <xdr:row>128</xdr:row>
      <xdr:rowOff>546098</xdr:rowOff>
    </xdr:to>
    <xdr:pic>
      <xdr:nvPicPr>
        <xdr:cNvPr id="124" name="Immagine 1478" descr="Immagine 1478"/>
        <xdr:cNvPicPr>
          <a:picLocks noChangeAspect="1"/>
        </xdr:cNvPicPr>
      </xdr:nvPicPr>
      <xdr:blipFill>
        <a:blip r:embed="rId123">
          <a:extLst/>
        </a:blip>
        <a:stretch>
          <a:fillRect/>
        </a:stretch>
      </xdr:blipFill>
      <xdr:spPr>
        <a:xfrm>
          <a:off x="993743" y="74122278"/>
          <a:ext cx="4788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127244</xdr:colOff>
      <xdr:row>129</xdr:row>
      <xdr:rowOff>25398</xdr:rowOff>
    </xdr:from>
    <xdr:to>
      <xdr:col>1</xdr:col>
      <xdr:colOff>535696</xdr:colOff>
      <xdr:row>129</xdr:row>
      <xdr:rowOff>546098</xdr:rowOff>
    </xdr:to>
    <xdr:pic>
      <xdr:nvPicPr>
        <xdr:cNvPr id="125" name="Immagine 1479" descr="Immagine 1479"/>
        <xdr:cNvPicPr>
          <a:picLocks noChangeAspect="1"/>
        </xdr:cNvPicPr>
      </xdr:nvPicPr>
      <xdr:blipFill>
        <a:blip r:embed="rId124">
          <a:extLst/>
        </a:blip>
        <a:stretch>
          <a:fillRect/>
        </a:stretch>
      </xdr:blipFill>
      <xdr:spPr>
        <a:xfrm>
          <a:off x="1028944" y="74693778"/>
          <a:ext cx="40845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40575</xdr:colOff>
      <xdr:row>130</xdr:row>
      <xdr:rowOff>25398</xdr:rowOff>
    </xdr:from>
    <xdr:to>
      <xdr:col>1</xdr:col>
      <xdr:colOff>622363</xdr:colOff>
      <xdr:row>130</xdr:row>
      <xdr:rowOff>546098</xdr:rowOff>
    </xdr:to>
    <xdr:pic>
      <xdr:nvPicPr>
        <xdr:cNvPr id="126" name="Immagine 1480" descr="Immagine 1480"/>
        <xdr:cNvPicPr>
          <a:picLocks noChangeAspect="1"/>
        </xdr:cNvPicPr>
      </xdr:nvPicPr>
      <xdr:blipFill>
        <a:blip r:embed="rId125">
          <a:extLst/>
        </a:blip>
        <a:stretch>
          <a:fillRect/>
        </a:stretch>
      </xdr:blipFill>
      <xdr:spPr>
        <a:xfrm>
          <a:off x="942275" y="75265278"/>
          <a:ext cx="5817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131</xdr:row>
      <xdr:rowOff>25398</xdr:rowOff>
    </xdr:from>
    <xdr:to>
      <xdr:col>1</xdr:col>
      <xdr:colOff>494658</xdr:colOff>
      <xdr:row>131</xdr:row>
      <xdr:rowOff>546098</xdr:rowOff>
    </xdr:to>
    <xdr:pic>
      <xdr:nvPicPr>
        <xdr:cNvPr id="127" name="Immagine 1481" descr="Immagine 1481"/>
        <xdr:cNvPicPr>
          <a:picLocks noChangeAspect="1"/>
        </xdr:cNvPicPr>
      </xdr:nvPicPr>
      <xdr:blipFill>
        <a:blip r:embed="rId126">
          <a:extLst/>
        </a:blip>
        <a:stretch>
          <a:fillRect/>
        </a:stretch>
      </xdr:blipFill>
      <xdr:spPr>
        <a:xfrm>
          <a:off x="1069983" y="758367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132</xdr:row>
      <xdr:rowOff>25398</xdr:rowOff>
    </xdr:from>
    <xdr:to>
      <xdr:col>1</xdr:col>
      <xdr:colOff>494658</xdr:colOff>
      <xdr:row>132</xdr:row>
      <xdr:rowOff>546098</xdr:rowOff>
    </xdr:to>
    <xdr:pic>
      <xdr:nvPicPr>
        <xdr:cNvPr id="128" name="Immagine 1482" descr="Immagine 1482"/>
        <xdr:cNvPicPr>
          <a:picLocks noChangeAspect="1"/>
        </xdr:cNvPicPr>
      </xdr:nvPicPr>
      <xdr:blipFill>
        <a:blip r:embed="rId127">
          <a:extLst/>
        </a:blip>
        <a:stretch>
          <a:fillRect/>
        </a:stretch>
      </xdr:blipFill>
      <xdr:spPr>
        <a:xfrm>
          <a:off x="1069983" y="764082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133</xdr:row>
      <xdr:rowOff>25398</xdr:rowOff>
    </xdr:from>
    <xdr:to>
      <xdr:col>1</xdr:col>
      <xdr:colOff>494658</xdr:colOff>
      <xdr:row>133</xdr:row>
      <xdr:rowOff>546098</xdr:rowOff>
    </xdr:to>
    <xdr:pic>
      <xdr:nvPicPr>
        <xdr:cNvPr id="129" name="Immagine 1483" descr="Immagine 1483"/>
        <xdr:cNvPicPr>
          <a:picLocks noChangeAspect="1"/>
        </xdr:cNvPicPr>
      </xdr:nvPicPr>
      <xdr:blipFill>
        <a:blip r:embed="rId128">
          <a:extLst/>
        </a:blip>
        <a:stretch>
          <a:fillRect/>
        </a:stretch>
      </xdr:blipFill>
      <xdr:spPr>
        <a:xfrm>
          <a:off x="1069983" y="769797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226919</xdr:colOff>
      <xdr:row>134</xdr:row>
      <xdr:rowOff>25398</xdr:rowOff>
    </xdr:from>
    <xdr:to>
      <xdr:col>1</xdr:col>
      <xdr:colOff>436021</xdr:colOff>
      <xdr:row>134</xdr:row>
      <xdr:rowOff>546098</xdr:rowOff>
    </xdr:to>
    <xdr:pic>
      <xdr:nvPicPr>
        <xdr:cNvPr id="130" name="Immagine 1484" descr="Immagine 1484"/>
        <xdr:cNvPicPr>
          <a:picLocks noChangeAspect="1"/>
        </xdr:cNvPicPr>
      </xdr:nvPicPr>
      <xdr:blipFill>
        <a:blip r:embed="rId129">
          <a:extLst/>
        </a:blip>
        <a:stretch>
          <a:fillRect/>
        </a:stretch>
      </xdr:blipFill>
      <xdr:spPr>
        <a:xfrm>
          <a:off x="1128619" y="77551278"/>
          <a:ext cx="209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226916</xdr:colOff>
      <xdr:row>135</xdr:row>
      <xdr:rowOff>25398</xdr:rowOff>
    </xdr:from>
    <xdr:to>
      <xdr:col>1</xdr:col>
      <xdr:colOff>436023</xdr:colOff>
      <xdr:row>135</xdr:row>
      <xdr:rowOff>546098</xdr:rowOff>
    </xdr:to>
    <xdr:pic>
      <xdr:nvPicPr>
        <xdr:cNvPr id="131" name="Immagine 1485" descr="Immagine 1485"/>
        <xdr:cNvPicPr>
          <a:picLocks noChangeAspect="1"/>
        </xdr:cNvPicPr>
      </xdr:nvPicPr>
      <xdr:blipFill>
        <a:blip r:embed="rId130">
          <a:extLst/>
        </a:blip>
        <a:stretch>
          <a:fillRect/>
        </a:stretch>
      </xdr:blipFill>
      <xdr:spPr>
        <a:xfrm>
          <a:off x="1128616" y="78122778"/>
          <a:ext cx="20910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223627</xdr:colOff>
      <xdr:row>136</xdr:row>
      <xdr:rowOff>25398</xdr:rowOff>
    </xdr:from>
    <xdr:to>
      <xdr:col>1</xdr:col>
      <xdr:colOff>439313</xdr:colOff>
      <xdr:row>136</xdr:row>
      <xdr:rowOff>546098</xdr:rowOff>
    </xdr:to>
    <xdr:pic>
      <xdr:nvPicPr>
        <xdr:cNvPr id="132" name="Immagine 1486" descr="Immagine 1486"/>
        <xdr:cNvPicPr>
          <a:picLocks noChangeAspect="1"/>
        </xdr:cNvPicPr>
      </xdr:nvPicPr>
      <xdr:blipFill>
        <a:blip r:embed="rId131">
          <a:extLst/>
        </a:blip>
        <a:stretch>
          <a:fillRect/>
        </a:stretch>
      </xdr:blipFill>
      <xdr:spPr>
        <a:xfrm>
          <a:off x="1125327" y="78694278"/>
          <a:ext cx="2156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226916</xdr:colOff>
      <xdr:row>137</xdr:row>
      <xdr:rowOff>25398</xdr:rowOff>
    </xdr:from>
    <xdr:to>
      <xdr:col>1</xdr:col>
      <xdr:colOff>436023</xdr:colOff>
      <xdr:row>137</xdr:row>
      <xdr:rowOff>546098</xdr:rowOff>
    </xdr:to>
    <xdr:pic>
      <xdr:nvPicPr>
        <xdr:cNvPr id="133" name="Immagine 1487" descr="Immagine 1487"/>
        <xdr:cNvPicPr>
          <a:picLocks noChangeAspect="1"/>
        </xdr:cNvPicPr>
      </xdr:nvPicPr>
      <xdr:blipFill>
        <a:blip r:embed="rId132">
          <a:extLst/>
        </a:blip>
        <a:stretch>
          <a:fillRect/>
        </a:stretch>
      </xdr:blipFill>
      <xdr:spPr>
        <a:xfrm>
          <a:off x="1128616" y="79265778"/>
          <a:ext cx="20910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138</xdr:row>
      <xdr:rowOff>25398</xdr:rowOff>
    </xdr:from>
    <xdr:to>
      <xdr:col>1</xdr:col>
      <xdr:colOff>588092</xdr:colOff>
      <xdr:row>138</xdr:row>
      <xdr:rowOff>546098</xdr:rowOff>
    </xdr:to>
    <xdr:pic>
      <xdr:nvPicPr>
        <xdr:cNvPr id="134" name="Immagine 1488" descr="Immagine 1488"/>
        <xdr:cNvPicPr>
          <a:picLocks noChangeAspect="1"/>
        </xdr:cNvPicPr>
      </xdr:nvPicPr>
      <xdr:blipFill>
        <a:blip r:embed="rId133">
          <a:extLst/>
        </a:blip>
        <a:stretch>
          <a:fillRect/>
        </a:stretch>
      </xdr:blipFill>
      <xdr:spPr>
        <a:xfrm>
          <a:off x="976549" y="79837278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139</xdr:row>
      <xdr:rowOff>25398</xdr:rowOff>
    </xdr:from>
    <xdr:to>
      <xdr:col>1</xdr:col>
      <xdr:colOff>588043</xdr:colOff>
      <xdr:row>139</xdr:row>
      <xdr:rowOff>546098</xdr:rowOff>
    </xdr:to>
    <xdr:pic>
      <xdr:nvPicPr>
        <xdr:cNvPr id="135" name="Immagine 1489" descr="Immagine 1489"/>
        <xdr:cNvPicPr>
          <a:picLocks noChangeAspect="1"/>
        </xdr:cNvPicPr>
      </xdr:nvPicPr>
      <xdr:blipFill>
        <a:blip r:embed="rId134">
          <a:extLst/>
        </a:blip>
        <a:stretch>
          <a:fillRect/>
        </a:stretch>
      </xdr:blipFill>
      <xdr:spPr>
        <a:xfrm>
          <a:off x="976598" y="804087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140</xdr:row>
      <xdr:rowOff>25398</xdr:rowOff>
    </xdr:from>
    <xdr:to>
      <xdr:col>1</xdr:col>
      <xdr:colOff>588043</xdr:colOff>
      <xdr:row>140</xdr:row>
      <xdr:rowOff>546098</xdr:rowOff>
    </xdr:to>
    <xdr:pic>
      <xdr:nvPicPr>
        <xdr:cNvPr id="136" name="Immagine 1490" descr="Immagine 1490"/>
        <xdr:cNvPicPr>
          <a:picLocks noChangeAspect="1"/>
        </xdr:cNvPicPr>
      </xdr:nvPicPr>
      <xdr:blipFill>
        <a:blip r:embed="rId135">
          <a:extLst/>
        </a:blip>
        <a:stretch>
          <a:fillRect/>
        </a:stretch>
      </xdr:blipFill>
      <xdr:spPr>
        <a:xfrm>
          <a:off x="976598" y="809802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141</xdr:row>
      <xdr:rowOff>25398</xdr:rowOff>
    </xdr:from>
    <xdr:to>
      <xdr:col>1</xdr:col>
      <xdr:colOff>588029</xdr:colOff>
      <xdr:row>141</xdr:row>
      <xdr:rowOff>546098</xdr:rowOff>
    </xdr:to>
    <xdr:pic>
      <xdr:nvPicPr>
        <xdr:cNvPr id="137" name="Immagine 1491" descr="Immagine 1491"/>
        <xdr:cNvPicPr>
          <a:picLocks noChangeAspect="1"/>
        </xdr:cNvPicPr>
      </xdr:nvPicPr>
      <xdr:blipFill>
        <a:blip r:embed="rId136">
          <a:extLst/>
        </a:blip>
        <a:stretch>
          <a:fillRect/>
        </a:stretch>
      </xdr:blipFill>
      <xdr:spPr>
        <a:xfrm>
          <a:off x="976609" y="815517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142</xdr:row>
      <xdr:rowOff>25398</xdr:rowOff>
    </xdr:from>
    <xdr:to>
      <xdr:col>1</xdr:col>
      <xdr:colOff>588036</xdr:colOff>
      <xdr:row>142</xdr:row>
      <xdr:rowOff>546098</xdr:rowOff>
    </xdr:to>
    <xdr:pic>
      <xdr:nvPicPr>
        <xdr:cNvPr id="138" name="Immagine 1492" descr="Immagine 1492"/>
        <xdr:cNvPicPr>
          <a:picLocks noChangeAspect="1"/>
        </xdr:cNvPicPr>
      </xdr:nvPicPr>
      <xdr:blipFill>
        <a:blip r:embed="rId137">
          <a:extLst/>
        </a:blip>
        <a:stretch>
          <a:fillRect/>
        </a:stretch>
      </xdr:blipFill>
      <xdr:spPr>
        <a:xfrm>
          <a:off x="976603" y="82123278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129935</xdr:colOff>
      <xdr:row>143</xdr:row>
      <xdr:rowOff>25398</xdr:rowOff>
    </xdr:from>
    <xdr:to>
      <xdr:col>1</xdr:col>
      <xdr:colOff>533004</xdr:colOff>
      <xdr:row>143</xdr:row>
      <xdr:rowOff>546098</xdr:rowOff>
    </xdr:to>
    <xdr:pic>
      <xdr:nvPicPr>
        <xdr:cNvPr id="139" name="Immagine 1493" descr="Immagine 1493"/>
        <xdr:cNvPicPr>
          <a:picLocks noChangeAspect="1"/>
        </xdr:cNvPicPr>
      </xdr:nvPicPr>
      <xdr:blipFill>
        <a:blip r:embed="rId138">
          <a:extLst/>
        </a:blip>
        <a:stretch>
          <a:fillRect/>
        </a:stretch>
      </xdr:blipFill>
      <xdr:spPr>
        <a:xfrm>
          <a:off x="1031635" y="82694778"/>
          <a:ext cx="4030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144</xdr:row>
      <xdr:rowOff>25398</xdr:rowOff>
    </xdr:from>
    <xdr:to>
      <xdr:col>1</xdr:col>
      <xdr:colOff>588029</xdr:colOff>
      <xdr:row>144</xdr:row>
      <xdr:rowOff>546098</xdr:rowOff>
    </xdr:to>
    <xdr:pic>
      <xdr:nvPicPr>
        <xdr:cNvPr id="140" name="Immagine 1494" descr="Immagine 1494"/>
        <xdr:cNvPicPr>
          <a:picLocks noChangeAspect="1"/>
        </xdr:cNvPicPr>
      </xdr:nvPicPr>
      <xdr:blipFill>
        <a:blip r:embed="rId139">
          <a:extLst/>
        </a:blip>
        <a:stretch>
          <a:fillRect/>
        </a:stretch>
      </xdr:blipFill>
      <xdr:spPr>
        <a:xfrm>
          <a:off x="976609" y="83266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145</xdr:row>
      <xdr:rowOff>25398</xdr:rowOff>
    </xdr:from>
    <xdr:to>
      <xdr:col>1</xdr:col>
      <xdr:colOff>588029</xdr:colOff>
      <xdr:row>145</xdr:row>
      <xdr:rowOff>546098</xdr:rowOff>
    </xdr:to>
    <xdr:pic>
      <xdr:nvPicPr>
        <xdr:cNvPr id="141" name="Immagine 1495" descr="Immagine 1495"/>
        <xdr:cNvPicPr>
          <a:picLocks noChangeAspect="1"/>
        </xdr:cNvPicPr>
      </xdr:nvPicPr>
      <xdr:blipFill>
        <a:blip r:embed="rId140">
          <a:extLst/>
        </a:blip>
        <a:stretch>
          <a:fillRect/>
        </a:stretch>
      </xdr:blipFill>
      <xdr:spPr>
        <a:xfrm>
          <a:off x="976609" y="838377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146</xdr:row>
      <xdr:rowOff>25398</xdr:rowOff>
    </xdr:from>
    <xdr:to>
      <xdr:col>1</xdr:col>
      <xdr:colOff>588043</xdr:colOff>
      <xdr:row>146</xdr:row>
      <xdr:rowOff>546098</xdr:rowOff>
    </xdr:to>
    <xdr:pic>
      <xdr:nvPicPr>
        <xdr:cNvPr id="142" name="Immagine 1496" descr="Immagine 1496"/>
        <xdr:cNvPicPr>
          <a:picLocks noChangeAspect="1"/>
        </xdr:cNvPicPr>
      </xdr:nvPicPr>
      <xdr:blipFill>
        <a:blip r:embed="rId141">
          <a:extLst/>
        </a:blip>
        <a:stretch>
          <a:fillRect/>
        </a:stretch>
      </xdr:blipFill>
      <xdr:spPr>
        <a:xfrm>
          <a:off x="976598" y="844092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147</xdr:row>
      <xdr:rowOff>25398</xdr:rowOff>
    </xdr:from>
    <xdr:to>
      <xdr:col>1</xdr:col>
      <xdr:colOff>588036</xdr:colOff>
      <xdr:row>147</xdr:row>
      <xdr:rowOff>546098</xdr:rowOff>
    </xdr:to>
    <xdr:pic>
      <xdr:nvPicPr>
        <xdr:cNvPr id="143" name="Immagine 1497" descr="Immagine 1497"/>
        <xdr:cNvPicPr>
          <a:picLocks noChangeAspect="1"/>
        </xdr:cNvPicPr>
      </xdr:nvPicPr>
      <xdr:blipFill>
        <a:blip r:embed="rId142">
          <a:extLst/>
        </a:blip>
        <a:stretch>
          <a:fillRect/>
        </a:stretch>
      </xdr:blipFill>
      <xdr:spPr>
        <a:xfrm>
          <a:off x="976603" y="84980778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148</xdr:row>
      <xdr:rowOff>25398</xdr:rowOff>
    </xdr:from>
    <xdr:to>
      <xdr:col>1</xdr:col>
      <xdr:colOff>588029</xdr:colOff>
      <xdr:row>148</xdr:row>
      <xdr:rowOff>546098</xdr:rowOff>
    </xdr:to>
    <xdr:pic>
      <xdr:nvPicPr>
        <xdr:cNvPr id="144" name="Immagine 1498" descr="Immagine 1498"/>
        <xdr:cNvPicPr>
          <a:picLocks noChangeAspect="1"/>
        </xdr:cNvPicPr>
      </xdr:nvPicPr>
      <xdr:blipFill>
        <a:blip r:embed="rId143">
          <a:extLst/>
        </a:blip>
        <a:stretch>
          <a:fillRect/>
        </a:stretch>
      </xdr:blipFill>
      <xdr:spPr>
        <a:xfrm>
          <a:off x="976609" y="85552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149</xdr:row>
      <xdr:rowOff>25398</xdr:rowOff>
    </xdr:from>
    <xdr:to>
      <xdr:col>1</xdr:col>
      <xdr:colOff>588024</xdr:colOff>
      <xdr:row>149</xdr:row>
      <xdr:rowOff>546098</xdr:rowOff>
    </xdr:to>
    <xdr:pic>
      <xdr:nvPicPr>
        <xdr:cNvPr id="145" name="Immagine 1499" descr="Immagine 1499"/>
        <xdr:cNvPicPr>
          <a:picLocks noChangeAspect="1"/>
        </xdr:cNvPicPr>
      </xdr:nvPicPr>
      <xdr:blipFill>
        <a:blip r:embed="rId144">
          <a:extLst/>
        </a:blip>
        <a:stretch>
          <a:fillRect/>
        </a:stretch>
      </xdr:blipFill>
      <xdr:spPr>
        <a:xfrm>
          <a:off x="976615" y="86123778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150</xdr:row>
      <xdr:rowOff>25398</xdr:rowOff>
    </xdr:from>
    <xdr:to>
      <xdr:col>1</xdr:col>
      <xdr:colOff>588029</xdr:colOff>
      <xdr:row>150</xdr:row>
      <xdr:rowOff>546098</xdr:rowOff>
    </xdr:to>
    <xdr:pic>
      <xdr:nvPicPr>
        <xdr:cNvPr id="146" name="Immagine 1500" descr="Immagine 1500"/>
        <xdr:cNvPicPr>
          <a:picLocks noChangeAspect="1"/>
        </xdr:cNvPicPr>
      </xdr:nvPicPr>
      <xdr:blipFill>
        <a:blip r:embed="rId145">
          <a:extLst/>
        </a:blip>
        <a:stretch>
          <a:fillRect/>
        </a:stretch>
      </xdr:blipFill>
      <xdr:spPr>
        <a:xfrm>
          <a:off x="976609" y="86695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151</xdr:row>
      <xdr:rowOff>25398</xdr:rowOff>
    </xdr:from>
    <xdr:to>
      <xdr:col>1</xdr:col>
      <xdr:colOff>588043</xdr:colOff>
      <xdr:row>151</xdr:row>
      <xdr:rowOff>546098</xdr:rowOff>
    </xdr:to>
    <xdr:pic>
      <xdr:nvPicPr>
        <xdr:cNvPr id="147" name="Immagine 1501" descr="Immagine 1501"/>
        <xdr:cNvPicPr>
          <a:picLocks noChangeAspect="1"/>
        </xdr:cNvPicPr>
      </xdr:nvPicPr>
      <xdr:blipFill>
        <a:blip r:embed="rId146">
          <a:extLst/>
        </a:blip>
        <a:stretch>
          <a:fillRect/>
        </a:stretch>
      </xdr:blipFill>
      <xdr:spPr>
        <a:xfrm>
          <a:off x="976598" y="872667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152</xdr:row>
      <xdr:rowOff>25398</xdr:rowOff>
    </xdr:from>
    <xdr:to>
      <xdr:col>1</xdr:col>
      <xdr:colOff>588029</xdr:colOff>
      <xdr:row>152</xdr:row>
      <xdr:rowOff>546098</xdr:rowOff>
    </xdr:to>
    <xdr:pic>
      <xdr:nvPicPr>
        <xdr:cNvPr id="148" name="Immagine 1502" descr="Immagine 1502"/>
        <xdr:cNvPicPr>
          <a:picLocks noChangeAspect="1"/>
        </xdr:cNvPicPr>
      </xdr:nvPicPr>
      <xdr:blipFill>
        <a:blip r:embed="rId147">
          <a:extLst/>
        </a:blip>
        <a:stretch>
          <a:fillRect/>
        </a:stretch>
      </xdr:blipFill>
      <xdr:spPr>
        <a:xfrm>
          <a:off x="976611" y="87838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153</xdr:row>
      <xdr:rowOff>25398</xdr:rowOff>
    </xdr:from>
    <xdr:to>
      <xdr:col>1</xdr:col>
      <xdr:colOff>588023</xdr:colOff>
      <xdr:row>153</xdr:row>
      <xdr:rowOff>546098</xdr:rowOff>
    </xdr:to>
    <xdr:pic>
      <xdr:nvPicPr>
        <xdr:cNvPr id="149" name="Immagine 1503" descr="Immagine 1503"/>
        <xdr:cNvPicPr>
          <a:picLocks noChangeAspect="1"/>
        </xdr:cNvPicPr>
      </xdr:nvPicPr>
      <xdr:blipFill>
        <a:blip r:embed="rId148">
          <a:extLst/>
        </a:blip>
        <a:stretch>
          <a:fillRect/>
        </a:stretch>
      </xdr:blipFill>
      <xdr:spPr>
        <a:xfrm>
          <a:off x="976617" y="884097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154</xdr:row>
      <xdr:rowOff>25398</xdr:rowOff>
    </xdr:from>
    <xdr:to>
      <xdr:col>1</xdr:col>
      <xdr:colOff>588029</xdr:colOff>
      <xdr:row>154</xdr:row>
      <xdr:rowOff>546098</xdr:rowOff>
    </xdr:to>
    <xdr:pic>
      <xdr:nvPicPr>
        <xdr:cNvPr id="150" name="Immagine 1504" descr="Immagine 1504"/>
        <xdr:cNvPicPr>
          <a:picLocks noChangeAspect="1"/>
        </xdr:cNvPicPr>
      </xdr:nvPicPr>
      <xdr:blipFill>
        <a:blip r:embed="rId149">
          <a:extLst/>
        </a:blip>
        <a:stretch>
          <a:fillRect/>
        </a:stretch>
      </xdr:blipFill>
      <xdr:spPr>
        <a:xfrm>
          <a:off x="976611" y="88981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155</xdr:row>
      <xdr:rowOff>25398</xdr:rowOff>
    </xdr:from>
    <xdr:to>
      <xdr:col>1</xdr:col>
      <xdr:colOff>588029</xdr:colOff>
      <xdr:row>155</xdr:row>
      <xdr:rowOff>546098</xdr:rowOff>
    </xdr:to>
    <xdr:pic>
      <xdr:nvPicPr>
        <xdr:cNvPr id="151" name="Immagine 1505" descr="Immagine 1505"/>
        <xdr:cNvPicPr>
          <a:picLocks noChangeAspect="1"/>
        </xdr:cNvPicPr>
      </xdr:nvPicPr>
      <xdr:blipFill>
        <a:blip r:embed="rId150">
          <a:extLst/>
        </a:blip>
        <a:stretch>
          <a:fillRect/>
        </a:stretch>
      </xdr:blipFill>
      <xdr:spPr>
        <a:xfrm>
          <a:off x="976611" y="89552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156</xdr:row>
      <xdr:rowOff>25398</xdr:rowOff>
    </xdr:from>
    <xdr:to>
      <xdr:col>1</xdr:col>
      <xdr:colOff>588029</xdr:colOff>
      <xdr:row>156</xdr:row>
      <xdr:rowOff>546098</xdr:rowOff>
    </xdr:to>
    <xdr:pic>
      <xdr:nvPicPr>
        <xdr:cNvPr id="152" name="Immagine 1506" descr="Immagine 1506"/>
        <xdr:cNvPicPr>
          <a:picLocks noChangeAspect="1"/>
        </xdr:cNvPicPr>
      </xdr:nvPicPr>
      <xdr:blipFill>
        <a:blip r:embed="rId151">
          <a:extLst/>
        </a:blip>
        <a:stretch>
          <a:fillRect/>
        </a:stretch>
      </xdr:blipFill>
      <xdr:spPr>
        <a:xfrm>
          <a:off x="976611" y="90124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158</xdr:row>
      <xdr:rowOff>25398</xdr:rowOff>
    </xdr:from>
    <xdr:to>
      <xdr:col>1</xdr:col>
      <xdr:colOff>588029</xdr:colOff>
      <xdr:row>158</xdr:row>
      <xdr:rowOff>546098</xdr:rowOff>
    </xdr:to>
    <xdr:pic>
      <xdr:nvPicPr>
        <xdr:cNvPr id="153" name="Immagine 1507" descr="Immagine 1507"/>
        <xdr:cNvPicPr>
          <a:picLocks noChangeAspect="1"/>
        </xdr:cNvPicPr>
      </xdr:nvPicPr>
      <xdr:blipFill>
        <a:blip r:embed="rId152">
          <a:extLst/>
        </a:blip>
        <a:stretch>
          <a:fillRect/>
        </a:stretch>
      </xdr:blipFill>
      <xdr:spPr>
        <a:xfrm>
          <a:off x="976611" y="91267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159</xdr:row>
      <xdr:rowOff>25398</xdr:rowOff>
    </xdr:from>
    <xdr:to>
      <xdr:col>1</xdr:col>
      <xdr:colOff>588029</xdr:colOff>
      <xdr:row>159</xdr:row>
      <xdr:rowOff>546098</xdr:rowOff>
    </xdr:to>
    <xdr:pic>
      <xdr:nvPicPr>
        <xdr:cNvPr id="154" name="Immagine 1508" descr="Immagine 1508"/>
        <xdr:cNvPicPr>
          <a:picLocks noChangeAspect="1"/>
        </xdr:cNvPicPr>
      </xdr:nvPicPr>
      <xdr:blipFill>
        <a:blip r:embed="rId153">
          <a:extLst/>
        </a:blip>
        <a:stretch>
          <a:fillRect/>
        </a:stretch>
      </xdr:blipFill>
      <xdr:spPr>
        <a:xfrm>
          <a:off x="976611" y="91838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160</xdr:row>
      <xdr:rowOff>25398</xdr:rowOff>
    </xdr:from>
    <xdr:to>
      <xdr:col>1</xdr:col>
      <xdr:colOff>588029</xdr:colOff>
      <xdr:row>160</xdr:row>
      <xdr:rowOff>546098</xdr:rowOff>
    </xdr:to>
    <xdr:pic>
      <xdr:nvPicPr>
        <xdr:cNvPr id="155" name="Immagine 1509" descr="Immagine 1509"/>
        <xdr:cNvPicPr>
          <a:picLocks noChangeAspect="1"/>
        </xdr:cNvPicPr>
      </xdr:nvPicPr>
      <xdr:blipFill>
        <a:blip r:embed="rId154">
          <a:extLst/>
        </a:blip>
        <a:stretch>
          <a:fillRect/>
        </a:stretch>
      </xdr:blipFill>
      <xdr:spPr>
        <a:xfrm>
          <a:off x="976611" y="92410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161</xdr:row>
      <xdr:rowOff>25398</xdr:rowOff>
    </xdr:from>
    <xdr:to>
      <xdr:col>1</xdr:col>
      <xdr:colOff>588029</xdr:colOff>
      <xdr:row>161</xdr:row>
      <xdr:rowOff>546098</xdr:rowOff>
    </xdr:to>
    <xdr:pic>
      <xdr:nvPicPr>
        <xdr:cNvPr id="156" name="Immagine 1510" descr="Immagine 1510"/>
        <xdr:cNvPicPr>
          <a:picLocks noChangeAspect="1"/>
        </xdr:cNvPicPr>
      </xdr:nvPicPr>
      <xdr:blipFill>
        <a:blip r:embed="rId155">
          <a:extLst/>
        </a:blip>
        <a:stretch>
          <a:fillRect/>
        </a:stretch>
      </xdr:blipFill>
      <xdr:spPr>
        <a:xfrm>
          <a:off x="976611" y="92981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162</xdr:row>
      <xdr:rowOff>25398</xdr:rowOff>
    </xdr:from>
    <xdr:to>
      <xdr:col>1</xdr:col>
      <xdr:colOff>588029</xdr:colOff>
      <xdr:row>162</xdr:row>
      <xdr:rowOff>546098</xdr:rowOff>
    </xdr:to>
    <xdr:pic>
      <xdr:nvPicPr>
        <xdr:cNvPr id="157" name="Immagine 1511" descr="Immagine 1511"/>
        <xdr:cNvPicPr>
          <a:picLocks noChangeAspect="1"/>
        </xdr:cNvPicPr>
      </xdr:nvPicPr>
      <xdr:blipFill>
        <a:blip r:embed="rId156">
          <a:extLst/>
        </a:blip>
        <a:stretch>
          <a:fillRect/>
        </a:stretch>
      </xdr:blipFill>
      <xdr:spPr>
        <a:xfrm>
          <a:off x="976611" y="93553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163</xdr:row>
      <xdr:rowOff>25398</xdr:rowOff>
    </xdr:from>
    <xdr:to>
      <xdr:col>1</xdr:col>
      <xdr:colOff>588029</xdr:colOff>
      <xdr:row>163</xdr:row>
      <xdr:rowOff>546098</xdr:rowOff>
    </xdr:to>
    <xdr:pic>
      <xdr:nvPicPr>
        <xdr:cNvPr id="158" name="Immagine 1512" descr="Immagine 1512"/>
        <xdr:cNvPicPr>
          <a:picLocks noChangeAspect="1"/>
        </xdr:cNvPicPr>
      </xdr:nvPicPr>
      <xdr:blipFill>
        <a:blip r:embed="rId157">
          <a:extLst/>
        </a:blip>
        <a:stretch>
          <a:fillRect/>
        </a:stretch>
      </xdr:blipFill>
      <xdr:spPr>
        <a:xfrm>
          <a:off x="976611" y="94124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164</xdr:row>
      <xdr:rowOff>25398</xdr:rowOff>
    </xdr:from>
    <xdr:to>
      <xdr:col>1</xdr:col>
      <xdr:colOff>588029</xdr:colOff>
      <xdr:row>164</xdr:row>
      <xdr:rowOff>546098</xdr:rowOff>
    </xdr:to>
    <xdr:pic>
      <xdr:nvPicPr>
        <xdr:cNvPr id="159" name="Immagine 1513" descr="Immagine 1513"/>
        <xdr:cNvPicPr>
          <a:picLocks noChangeAspect="1"/>
        </xdr:cNvPicPr>
      </xdr:nvPicPr>
      <xdr:blipFill>
        <a:blip r:embed="rId158">
          <a:extLst/>
        </a:blip>
        <a:stretch>
          <a:fillRect/>
        </a:stretch>
      </xdr:blipFill>
      <xdr:spPr>
        <a:xfrm>
          <a:off x="976611" y="94696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165</xdr:row>
      <xdr:rowOff>25398</xdr:rowOff>
    </xdr:from>
    <xdr:to>
      <xdr:col>1</xdr:col>
      <xdr:colOff>588029</xdr:colOff>
      <xdr:row>165</xdr:row>
      <xdr:rowOff>546098</xdr:rowOff>
    </xdr:to>
    <xdr:pic>
      <xdr:nvPicPr>
        <xdr:cNvPr id="160" name="Immagine 1514" descr="Immagine 1514"/>
        <xdr:cNvPicPr>
          <a:picLocks noChangeAspect="1"/>
        </xdr:cNvPicPr>
      </xdr:nvPicPr>
      <xdr:blipFill>
        <a:blip r:embed="rId159">
          <a:extLst/>
        </a:blip>
        <a:stretch>
          <a:fillRect/>
        </a:stretch>
      </xdr:blipFill>
      <xdr:spPr>
        <a:xfrm>
          <a:off x="976611" y="95267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166</xdr:row>
      <xdr:rowOff>25398</xdr:rowOff>
    </xdr:from>
    <xdr:to>
      <xdr:col>1</xdr:col>
      <xdr:colOff>588029</xdr:colOff>
      <xdr:row>166</xdr:row>
      <xdr:rowOff>546098</xdr:rowOff>
    </xdr:to>
    <xdr:pic>
      <xdr:nvPicPr>
        <xdr:cNvPr id="161" name="Immagine 1515" descr="Immagine 1515"/>
        <xdr:cNvPicPr>
          <a:picLocks noChangeAspect="1"/>
        </xdr:cNvPicPr>
      </xdr:nvPicPr>
      <xdr:blipFill>
        <a:blip r:embed="rId160">
          <a:extLst/>
        </a:blip>
        <a:stretch>
          <a:fillRect/>
        </a:stretch>
      </xdr:blipFill>
      <xdr:spPr>
        <a:xfrm>
          <a:off x="976611" y="95839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167</xdr:row>
      <xdr:rowOff>25398</xdr:rowOff>
    </xdr:from>
    <xdr:to>
      <xdr:col>1</xdr:col>
      <xdr:colOff>588029</xdr:colOff>
      <xdr:row>167</xdr:row>
      <xdr:rowOff>546098</xdr:rowOff>
    </xdr:to>
    <xdr:pic>
      <xdr:nvPicPr>
        <xdr:cNvPr id="162" name="Immagine 1516" descr="Immagine 1516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976611" y="96410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168</xdr:row>
      <xdr:rowOff>25398</xdr:rowOff>
    </xdr:from>
    <xdr:to>
      <xdr:col>1</xdr:col>
      <xdr:colOff>588029</xdr:colOff>
      <xdr:row>168</xdr:row>
      <xdr:rowOff>546098</xdr:rowOff>
    </xdr:to>
    <xdr:pic>
      <xdr:nvPicPr>
        <xdr:cNvPr id="163" name="Immagine 1517" descr="Immagine 1517"/>
        <xdr:cNvPicPr>
          <a:picLocks noChangeAspect="1"/>
        </xdr:cNvPicPr>
      </xdr:nvPicPr>
      <xdr:blipFill>
        <a:blip r:embed="rId162">
          <a:extLst/>
        </a:blip>
        <a:stretch>
          <a:fillRect/>
        </a:stretch>
      </xdr:blipFill>
      <xdr:spPr>
        <a:xfrm>
          <a:off x="976611" y="96982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169</xdr:row>
      <xdr:rowOff>25398</xdr:rowOff>
    </xdr:from>
    <xdr:to>
      <xdr:col>1</xdr:col>
      <xdr:colOff>588029</xdr:colOff>
      <xdr:row>169</xdr:row>
      <xdr:rowOff>546098</xdr:rowOff>
    </xdr:to>
    <xdr:pic>
      <xdr:nvPicPr>
        <xdr:cNvPr id="164" name="Immagine 1518" descr="Immagine 1518"/>
        <xdr:cNvPicPr>
          <a:picLocks noChangeAspect="1"/>
        </xdr:cNvPicPr>
      </xdr:nvPicPr>
      <xdr:blipFill>
        <a:blip r:embed="rId163">
          <a:extLst/>
        </a:blip>
        <a:stretch>
          <a:fillRect/>
        </a:stretch>
      </xdr:blipFill>
      <xdr:spPr>
        <a:xfrm>
          <a:off x="976611" y="97553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170</xdr:row>
      <xdr:rowOff>25398</xdr:rowOff>
    </xdr:from>
    <xdr:to>
      <xdr:col>1</xdr:col>
      <xdr:colOff>587936</xdr:colOff>
      <xdr:row>170</xdr:row>
      <xdr:rowOff>546098</xdr:rowOff>
    </xdr:to>
    <xdr:pic>
      <xdr:nvPicPr>
        <xdr:cNvPr id="165" name="Immagine 1519" descr="Immagine 1519"/>
        <xdr:cNvPicPr>
          <a:picLocks noChangeAspect="1"/>
        </xdr:cNvPicPr>
      </xdr:nvPicPr>
      <xdr:blipFill>
        <a:blip r:embed="rId164">
          <a:extLst/>
        </a:blip>
        <a:stretch>
          <a:fillRect/>
        </a:stretch>
      </xdr:blipFill>
      <xdr:spPr>
        <a:xfrm>
          <a:off x="976705" y="98125278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171</xdr:row>
      <xdr:rowOff>25398</xdr:rowOff>
    </xdr:from>
    <xdr:to>
      <xdr:col>1</xdr:col>
      <xdr:colOff>588029</xdr:colOff>
      <xdr:row>171</xdr:row>
      <xdr:rowOff>546098</xdr:rowOff>
    </xdr:to>
    <xdr:pic>
      <xdr:nvPicPr>
        <xdr:cNvPr id="166" name="Immagine 1520" descr="Immagine 1520"/>
        <xdr:cNvPicPr>
          <a:picLocks noChangeAspect="1"/>
        </xdr:cNvPicPr>
      </xdr:nvPicPr>
      <xdr:blipFill>
        <a:blip r:embed="rId165">
          <a:extLst/>
        </a:blip>
        <a:stretch>
          <a:fillRect/>
        </a:stretch>
      </xdr:blipFill>
      <xdr:spPr>
        <a:xfrm>
          <a:off x="976611" y="98696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172</xdr:row>
      <xdr:rowOff>25398</xdr:rowOff>
    </xdr:from>
    <xdr:to>
      <xdr:col>1</xdr:col>
      <xdr:colOff>588023</xdr:colOff>
      <xdr:row>172</xdr:row>
      <xdr:rowOff>546098</xdr:rowOff>
    </xdr:to>
    <xdr:pic>
      <xdr:nvPicPr>
        <xdr:cNvPr id="167" name="Immagine 1521" descr="Immagine 1521"/>
        <xdr:cNvPicPr>
          <a:picLocks noChangeAspect="1"/>
        </xdr:cNvPicPr>
      </xdr:nvPicPr>
      <xdr:blipFill>
        <a:blip r:embed="rId166">
          <a:extLst/>
        </a:blip>
        <a:stretch>
          <a:fillRect/>
        </a:stretch>
      </xdr:blipFill>
      <xdr:spPr>
        <a:xfrm>
          <a:off x="976617" y="992682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173</xdr:row>
      <xdr:rowOff>25398</xdr:rowOff>
    </xdr:from>
    <xdr:to>
      <xdr:col>1</xdr:col>
      <xdr:colOff>588029</xdr:colOff>
      <xdr:row>173</xdr:row>
      <xdr:rowOff>546098</xdr:rowOff>
    </xdr:to>
    <xdr:pic>
      <xdr:nvPicPr>
        <xdr:cNvPr id="168" name="Immagine 1522" descr="Immagine 1522"/>
        <xdr:cNvPicPr>
          <a:picLocks noChangeAspect="1"/>
        </xdr:cNvPicPr>
      </xdr:nvPicPr>
      <xdr:blipFill>
        <a:blip r:embed="rId167">
          <a:extLst/>
        </a:blip>
        <a:stretch>
          <a:fillRect/>
        </a:stretch>
      </xdr:blipFill>
      <xdr:spPr>
        <a:xfrm>
          <a:off x="976611" y="99839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174</xdr:row>
      <xdr:rowOff>25398</xdr:rowOff>
    </xdr:from>
    <xdr:to>
      <xdr:col>1</xdr:col>
      <xdr:colOff>588016</xdr:colOff>
      <xdr:row>174</xdr:row>
      <xdr:rowOff>546098</xdr:rowOff>
    </xdr:to>
    <xdr:pic>
      <xdr:nvPicPr>
        <xdr:cNvPr id="169" name="Immagine 1523" descr="Immagine 1523"/>
        <xdr:cNvPicPr>
          <a:picLocks noChangeAspect="1"/>
        </xdr:cNvPicPr>
      </xdr:nvPicPr>
      <xdr:blipFill>
        <a:blip r:embed="rId168">
          <a:extLst/>
        </a:blip>
        <a:stretch>
          <a:fillRect/>
        </a:stretch>
      </xdr:blipFill>
      <xdr:spPr>
        <a:xfrm>
          <a:off x="976623" y="100411278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175</xdr:row>
      <xdr:rowOff>25398</xdr:rowOff>
    </xdr:from>
    <xdr:to>
      <xdr:col>1</xdr:col>
      <xdr:colOff>588029</xdr:colOff>
      <xdr:row>175</xdr:row>
      <xdr:rowOff>546098</xdr:rowOff>
    </xdr:to>
    <xdr:pic>
      <xdr:nvPicPr>
        <xdr:cNvPr id="170" name="Immagine 1524" descr="Immagine 1524"/>
        <xdr:cNvPicPr>
          <a:picLocks noChangeAspect="1"/>
        </xdr:cNvPicPr>
      </xdr:nvPicPr>
      <xdr:blipFill>
        <a:blip r:embed="rId169">
          <a:extLst/>
        </a:blip>
        <a:stretch>
          <a:fillRect/>
        </a:stretch>
      </xdr:blipFill>
      <xdr:spPr>
        <a:xfrm>
          <a:off x="976611" y="100982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176</xdr:row>
      <xdr:rowOff>25398</xdr:rowOff>
    </xdr:from>
    <xdr:to>
      <xdr:col>1</xdr:col>
      <xdr:colOff>588029</xdr:colOff>
      <xdr:row>176</xdr:row>
      <xdr:rowOff>546098</xdr:rowOff>
    </xdr:to>
    <xdr:pic>
      <xdr:nvPicPr>
        <xdr:cNvPr id="171" name="Immagine 1525" descr="Immagine 1525"/>
        <xdr:cNvPicPr>
          <a:picLocks noChangeAspect="1"/>
        </xdr:cNvPicPr>
      </xdr:nvPicPr>
      <xdr:blipFill>
        <a:blip r:embed="rId170">
          <a:extLst/>
        </a:blip>
        <a:stretch>
          <a:fillRect/>
        </a:stretch>
      </xdr:blipFill>
      <xdr:spPr>
        <a:xfrm>
          <a:off x="976611" y="101554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177</xdr:row>
      <xdr:rowOff>25398</xdr:rowOff>
    </xdr:from>
    <xdr:to>
      <xdr:col>1</xdr:col>
      <xdr:colOff>588029</xdr:colOff>
      <xdr:row>177</xdr:row>
      <xdr:rowOff>546098</xdr:rowOff>
    </xdr:to>
    <xdr:pic>
      <xdr:nvPicPr>
        <xdr:cNvPr id="172" name="Immagine 1526" descr="Immagine 1526"/>
        <xdr:cNvPicPr>
          <a:picLocks noChangeAspect="1"/>
        </xdr:cNvPicPr>
      </xdr:nvPicPr>
      <xdr:blipFill>
        <a:blip r:embed="rId171">
          <a:extLst/>
        </a:blip>
        <a:stretch>
          <a:fillRect/>
        </a:stretch>
      </xdr:blipFill>
      <xdr:spPr>
        <a:xfrm>
          <a:off x="976611" y="102125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178</xdr:row>
      <xdr:rowOff>25398</xdr:rowOff>
    </xdr:from>
    <xdr:to>
      <xdr:col>1</xdr:col>
      <xdr:colOff>587936</xdr:colOff>
      <xdr:row>178</xdr:row>
      <xdr:rowOff>546098</xdr:rowOff>
    </xdr:to>
    <xdr:pic>
      <xdr:nvPicPr>
        <xdr:cNvPr id="173" name="Immagine 1527" descr="Immagine 1527"/>
        <xdr:cNvPicPr>
          <a:picLocks noChangeAspect="1"/>
        </xdr:cNvPicPr>
      </xdr:nvPicPr>
      <xdr:blipFill>
        <a:blip r:embed="rId172">
          <a:extLst/>
        </a:blip>
        <a:stretch>
          <a:fillRect/>
        </a:stretch>
      </xdr:blipFill>
      <xdr:spPr>
        <a:xfrm>
          <a:off x="976705" y="102697278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179</xdr:row>
      <xdr:rowOff>25398</xdr:rowOff>
    </xdr:from>
    <xdr:to>
      <xdr:col>1</xdr:col>
      <xdr:colOff>588023</xdr:colOff>
      <xdr:row>179</xdr:row>
      <xdr:rowOff>546098</xdr:rowOff>
    </xdr:to>
    <xdr:pic>
      <xdr:nvPicPr>
        <xdr:cNvPr id="174" name="Immagine 1528" descr="Immagine 1528"/>
        <xdr:cNvPicPr>
          <a:picLocks noChangeAspect="1"/>
        </xdr:cNvPicPr>
      </xdr:nvPicPr>
      <xdr:blipFill>
        <a:blip r:embed="rId173">
          <a:extLst/>
        </a:blip>
        <a:stretch>
          <a:fillRect/>
        </a:stretch>
      </xdr:blipFill>
      <xdr:spPr>
        <a:xfrm>
          <a:off x="976617" y="1032687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180</xdr:row>
      <xdr:rowOff>25398</xdr:rowOff>
    </xdr:from>
    <xdr:to>
      <xdr:col>1</xdr:col>
      <xdr:colOff>587936</xdr:colOff>
      <xdr:row>180</xdr:row>
      <xdr:rowOff>546092</xdr:rowOff>
    </xdr:to>
    <xdr:pic>
      <xdr:nvPicPr>
        <xdr:cNvPr id="175" name="Immagine 1529" descr="Immagine 1529"/>
        <xdr:cNvPicPr>
          <a:picLocks noChangeAspect="1"/>
        </xdr:cNvPicPr>
      </xdr:nvPicPr>
      <xdr:blipFill>
        <a:blip r:embed="rId174">
          <a:extLst/>
        </a:blip>
        <a:stretch>
          <a:fillRect/>
        </a:stretch>
      </xdr:blipFill>
      <xdr:spPr>
        <a:xfrm>
          <a:off x="976705" y="103840278"/>
          <a:ext cx="512932" cy="5206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181</xdr:row>
      <xdr:rowOff>25404</xdr:rowOff>
    </xdr:from>
    <xdr:to>
      <xdr:col>1</xdr:col>
      <xdr:colOff>588029</xdr:colOff>
      <xdr:row>181</xdr:row>
      <xdr:rowOff>546104</xdr:rowOff>
    </xdr:to>
    <xdr:pic>
      <xdr:nvPicPr>
        <xdr:cNvPr id="176" name="Immagine 1530" descr="Immagine 1530"/>
        <xdr:cNvPicPr>
          <a:picLocks noChangeAspect="1"/>
        </xdr:cNvPicPr>
      </xdr:nvPicPr>
      <xdr:blipFill>
        <a:blip r:embed="rId175">
          <a:extLst/>
        </a:blip>
        <a:stretch>
          <a:fillRect/>
        </a:stretch>
      </xdr:blipFill>
      <xdr:spPr>
        <a:xfrm>
          <a:off x="976611" y="104411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182</xdr:row>
      <xdr:rowOff>25404</xdr:rowOff>
    </xdr:from>
    <xdr:to>
      <xdr:col>1</xdr:col>
      <xdr:colOff>588029</xdr:colOff>
      <xdr:row>182</xdr:row>
      <xdr:rowOff>546104</xdr:rowOff>
    </xdr:to>
    <xdr:pic>
      <xdr:nvPicPr>
        <xdr:cNvPr id="177" name="Immagine 1531" descr="Immagine 1531"/>
        <xdr:cNvPicPr>
          <a:picLocks noChangeAspect="1"/>
        </xdr:cNvPicPr>
      </xdr:nvPicPr>
      <xdr:blipFill>
        <a:blip r:embed="rId176">
          <a:extLst/>
        </a:blip>
        <a:stretch>
          <a:fillRect/>
        </a:stretch>
      </xdr:blipFill>
      <xdr:spPr>
        <a:xfrm>
          <a:off x="976611" y="10498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183</xdr:row>
      <xdr:rowOff>25404</xdr:rowOff>
    </xdr:from>
    <xdr:to>
      <xdr:col>1</xdr:col>
      <xdr:colOff>588016</xdr:colOff>
      <xdr:row>183</xdr:row>
      <xdr:rowOff>546104</xdr:rowOff>
    </xdr:to>
    <xdr:pic>
      <xdr:nvPicPr>
        <xdr:cNvPr id="178" name="Immagine 1532" descr="Immagine 1532"/>
        <xdr:cNvPicPr>
          <a:picLocks noChangeAspect="1"/>
        </xdr:cNvPicPr>
      </xdr:nvPicPr>
      <xdr:blipFill>
        <a:blip r:embed="rId177">
          <a:extLst/>
        </a:blip>
        <a:stretch>
          <a:fillRect/>
        </a:stretch>
      </xdr:blipFill>
      <xdr:spPr>
        <a:xfrm>
          <a:off x="976623" y="105554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184</xdr:row>
      <xdr:rowOff>25404</xdr:rowOff>
    </xdr:from>
    <xdr:to>
      <xdr:col>1</xdr:col>
      <xdr:colOff>588029</xdr:colOff>
      <xdr:row>184</xdr:row>
      <xdr:rowOff>546104</xdr:rowOff>
    </xdr:to>
    <xdr:pic>
      <xdr:nvPicPr>
        <xdr:cNvPr id="179" name="Immagine 1533" descr="Immagine 1533"/>
        <xdr:cNvPicPr>
          <a:picLocks noChangeAspect="1"/>
        </xdr:cNvPicPr>
      </xdr:nvPicPr>
      <xdr:blipFill>
        <a:blip r:embed="rId178">
          <a:extLst/>
        </a:blip>
        <a:stretch>
          <a:fillRect/>
        </a:stretch>
      </xdr:blipFill>
      <xdr:spPr>
        <a:xfrm>
          <a:off x="976611" y="106126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185</xdr:row>
      <xdr:rowOff>25404</xdr:rowOff>
    </xdr:from>
    <xdr:to>
      <xdr:col>1</xdr:col>
      <xdr:colOff>588029</xdr:colOff>
      <xdr:row>185</xdr:row>
      <xdr:rowOff>546104</xdr:rowOff>
    </xdr:to>
    <xdr:pic>
      <xdr:nvPicPr>
        <xdr:cNvPr id="180" name="Immagine 1534" descr="Immagine 1534"/>
        <xdr:cNvPicPr>
          <a:picLocks noChangeAspect="1"/>
        </xdr:cNvPicPr>
      </xdr:nvPicPr>
      <xdr:blipFill>
        <a:blip r:embed="rId179">
          <a:extLst/>
        </a:blip>
        <a:stretch>
          <a:fillRect/>
        </a:stretch>
      </xdr:blipFill>
      <xdr:spPr>
        <a:xfrm>
          <a:off x="976611" y="10669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186</xdr:row>
      <xdr:rowOff>25404</xdr:rowOff>
    </xdr:from>
    <xdr:to>
      <xdr:col>1</xdr:col>
      <xdr:colOff>587936</xdr:colOff>
      <xdr:row>186</xdr:row>
      <xdr:rowOff>546104</xdr:rowOff>
    </xdr:to>
    <xdr:pic>
      <xdr:nvPicPr>
        <xdr:cNvPr id="181" name="Immagine 1535" descr="Immagine 1535"/>
        <xdr:cNvPicPr>
          <a:picLocks noChangeAspect="1"/>
        </xdr:cNvPicPr>
      </xdr:nvPicPr>
      <xdr:blipFill>
        <a:blip r:embed="rId180">
          <a:extLst/>
        </a:blip>
        <a:stretch>
          <a:fillRect/>
        </a:stretch>
      </xdr:blipFill>
      <xdr:spPr>
        <a:xfrm>
          <a:off x="976705" y="107269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187</xdr:row>
      <xdr:rowOff>25404</xdr:rowOff>
    </xdr:from>
    <xdr:to>
      <xdr:col>1</xdr:col>
      <xdr:colOff>588029</xdr:colOff>
      <xdr:row>187</xdr:row>
      <xdr:rowOff>546104</xdr:rowOff>
    </xdr:to>
    <xdr:pic>
      <xdr:nvPicPr>
        <xdr:cNvPr id="182" name="Immagine 1536" descr="Immagine 1536"/>
        <xdr:cNvPicPr>
          <a:picLocks noChangeAspect="1"/>
        </xdr:cNvPicPr>
      </xdr:nvPicPr>
      <xdr:blipFill>
        <a:blip r:embed="rId181">
          <a:extLst/>
        </a:blip>
        <a:stretch>
          <a:fillRect/>
        </a:stretch>
      </xdr:blipFill>
      <xdr:spPr>
        <a:xfrm>
          <a:off x="976611" y="10784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188</xdr:row>
      <xdr:rowOff>25404</xdr:rowOff>
    </xdr:from>
    <xdr:to>
      <xdr:col>1</xdr:col>
      <xdr:colOff>588029</xdr:colOff>
      <xdr:row>188</xdr:row>
      <xdr:rowOff>546104</xdr:rowOff>
    </xdr:to>
    <xdr:pic>
      <xdr:nvPicPr>
        <xdr:cNvPr id="183" name="Immagine 1537" descr="Immagine 1537"/>
        <xdr:cNvPicPr>
          <a:picLocks noChangeAspect="1"/>
        </xdr:cNvPicPr>
      </xdr:nvPicPr>
      <xdr:blipFill>
        <a:blip r:embed="rId182">
          <a:extLst/>
        </a:blip>
        <a:stretch>
          <a:fillRect/>
        </a:stretch>
      </xdr:blipFill>
      <xdr:spPr>
        <a:xfrm>
          <a:off x="976611" y="10841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189</xdr:row>
      <xdr:rowOff>25404</xdr:rowOff>
    </xdr:from>
    <xdr:to>
      <xdr:col>1</xdr:col>
      <xdr:colOff>588029</xdr:colOff>
      <xdr:row>189</xdr:row>
      <xdr:rowOff>546104</xdr:rowOff>
    </xdr:to>
    <xdr:pic>
      <xdr:nvPicPr>
        <xdr:cNvPr id="184" name="Immagine 1538" descr="Immagine 1538"/>
        <xdr:cNvPicPr>
          <a:picLocks noChangeAspect="1"/>
        </xdr:cNvPicPr>
      </xdr:nvPicPr>
      <xdr:blipFill>
        <a:blip r:embed="rId183">
          <a:extLst/>
        </a:blip>
        <a:stretch>
          <a:fillRect/>
        </a:stretch>
      </xdr:blipFill>
      <xdr:spPr>
        <a:xfrm>
          <a:off x="976611" y="10898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190</xdr:row>
      <xdr:rowOff>25404</xdr:rowOff>
    </xdr:from>
    <xdr:to>
      <xdr:col>1</xdr:col>
      <xdr:colOff>588029</xdr:colOff>
      <xdr:row>190</xdr:row>
      <xdr:rowOff>546104</xdr:rowOff>
    </xdr:to>
    <xdr:pic>
      <xdr:nvPicPr>
        <xdr:cNvPr id="185" name="Immagine 1539" descr="Immagine 1539"/>
        <xdr:cNvPicPr>
          <a:picLocks noChangeAspect="1"/>
        </xdr:cNvPicPr>
      </xdr:nvPicPr>
      <xdr:blipFill>
        <a:blip r:embed="rId184">
          <a:extLst/>
        </a:blip>
        <a:stretch>
          <a:fillRect/>
        </a:stretch>
      </xdr:blipFill>
      <xdr:spPr>
        <a:xfrm>
          <a:off x="976611" y="10955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191</xdr:row>
      <xdr:rowOff>25404</xdr:rowOff>
    </xdr:from>
    <xdr:to>
      <xdr:col>1</xdr:col>
      <xdr:colOff>588023</xdr:colOff>
      <xdr:row>191</xdr:row>
      <xdr:rowOff>546104</xdr:rowOff>
    </xdr:to>
    <xdr:pic>
      <xdr:nvPicPr>
        <xdr:cNvPr id="186" name="Immagine 1540" descr="Immagine 1540"/>
        <xdr:cNvPicPr>
          <a:picLocks noChangeAspect="1"/>
        </xdr:cNvPicPr>
      </xdr:nvPicPr>
      <xdr:blipFill>
        <a:blip r:embed="rId185">
          <a:extLst/>
        </a:blip>
        <a:stretch>
          <a:fillRect/>
        </a:stretch>
      </xdr:blipFill>
      <xdr:spPr>
        <a:xfrm>
          <a:off x="976617" y="110126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192</xdr:row>
      <xdr:rowOff>25404</xdr:rowOff>
    </xdr:from>
    <xdr:to>
      <xdr:col>1</xdr:col>
      <xdr:colOff>587936</xdr:colOff>
      <xdr:row>192</xdr:row>
      <xdr:rowOff>546104</xdr:rowOff>
    </xdr:to>
    <xdr:pic>
      <xdr:nvPicPr>
        <xdr:cNvPr id="187" name="Immagine 1541" descr="Immagine 1541"/>
        <xdr:cNvPicPr>
          <a:picLocks noChangeAspect="1"/>
        </xdr:cNvPicPr>
      </xdr:nvPicPr>
      <xdr:blipFill>
        <a:blip r:embed="rId186">
          <a:extLst/>
        </a:blip>
        <a:stretch>
          <a:fillRect/>
        </a:stretch>
      </xdr:blipFill>
      <xdr:spPr>
        <a:xfrm>
          <a:off x="976705" y="110698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193</xdr:row>
      <xdr:rowOff>25404</xdr:rowOff>
    </xdr:from>
    <xdr:to>
      <xdr:col>1</xdr:col>
      <xdr:colOff>588029</xdr:colOff>
      <xdr:row>193</xdr:row>
      <xdr:rowOff>546104</xdr:rowOff>
    </xdr:to>
    <xdr:pic>
      <xdr:nvPicPr>
        <xdr:cNvPr id="188" name="Immagine 1542" descr="Immagine 1542"/>
        <xdr:cNvPicPr>
          <a:picLocks noChangeAspect="1"/>
        </xdr:cNvPicPr>
      </xdr:nvPicPr>
      <xdr:blipFill>
        <a:blip r:embed="rId187">
          <a:extLst/>
        </a:blip>
        <a:stretch>
          <a:fillRect/>
        </a:stretch>
      </xdr:blipFill>
      <xdr:spPr>
        <a:xfrm>
          <a:off x="976611" y="11126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194</xdr:row>
      <xdr:rowOff>25404</xdr:rowOff>
    </xdr:from>
    <xdr:to>
      <xdr:col>1</xdr:col>
      <xdr:colOff>587936</xdr:colOff>
      <xdr:row>194</xdr:row>
      <xdr:rowOff>546104</xdr:rowOff>
    </xdr:to>
    <xdr:pic>
      <xdr:nvPicPr>
        <xdr:cNvPr id="189" name="Immagine 1543" descr="Immagine 1543"/>
        <xdr:cNvPicPr>
          <a:picLocks noChangeAspect="1"/>
        </xdr:cNvPicPr>
      </xdr:nvPicPr>
      <xdr:blipFill>
        <a:blip r:embed="rId188">
          <a:extLst/>
        </a:blip>
        <a:stretch>
          <a:fillRect/>
        </a:stretch>
      </xdr:blipFill>
      <xdr:spPr>
        <a:xfrm>
          <a:off x="976705" y="111841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195</xdr:row>
      <xdr:rowOff>25404</xdr:rowOff>
    </xdr:from>
    <xdr:to>
      <xdr:col>1</xdr:col>
      <xdr:colOff>588029</xdr:colOff>
      <xdr:row>195</xdr:row>
      <xdr:rowOff>546104</xdr:rowOff>
    </xdr:to>
    <xdr:pic>
      <xdr:nvPicPr>
        <xdr:cNvPr id="190" name="Immagine 1544" descr="Immagine 1544"/>
        <xdr:cNvPicPr>
          <a:picLocks noChangeAspect="1"/>
        </xdr:cNvPicPr>
      </xdr:nvPicPr>
      <xdr:blipFill>
        <a:blip r:embed="rId189">
          <a:extLst/>
        </a:blip>
        <a:stretch>
          <a:fillRect/>
        </a:stretch>
      </xdr:blipFill>
      <xdr:spPr>
        <a:xfrm>
          <a:off x="976611" y="11241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196</xdr:row>
      <xdr:rowOff>25404</xdr:rowOff>
    </xdr:from>
    <xdr:to>
      <xdr:col>1</xdr:col>
      <xdr:colOff>588029</xdr:colOff>
      <xdr:row>196</xdr:row>
      <xdr:rowOff>546104</xdr:rowOff>
    </xdr:to>
    <xdr:pic>
      <xdr:nvPicPr>
        <xdr:cNvPr id="191" name="Immagine 1545" descr="Immagine 1545"/>
        <xdr:cNvPicPr>
          <a:picLocks noChangeAspect="1"/>
        </xdr:cNvPicPr>
      </xdr:nvPicPr>
      <xdr:blipFill>
        <a:blip r:embed="rId190">
          <a:extLst/>
        </a:blip>
        <a:stretch>
          <a:fillRect/>
        </a:stretch>
      </xdr:blipFill>
      <xdr:spPr>
        <a:xfrm>
          <a:off x="976611" y="11298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197</xdr:row>
      <xdr:rowOff>25404</xdr:rowOff>
    </xdr:from>
    <xdr:to>
      <xdr:col>1</xdr:col>
      <xdr:colOff>588029</xdr:colOff>
      <xdr:row>197</xdr:row>
      <xdr:rowOff>546104</xdr:rowOff>
    </xdr:to>
    <xdr:pic>
      <xdr:nvPicPr>
        <xdr:cNvPr id="192" name="Immagine 1546" descr="Immagine 1546"/>
        <xdr:cNvPicPr>
          <a:picLocks noChangeAspect="1"/>
        </xdr:cNvPicPr>
      </xdr:nvPicPr>
      <xdr:blipFill>
        <a:blip r:embed="rId191">
          <a:extLst/>
        </a:blip>
        <a:stretch>
          <a:fillRect/>
        </a:stretch>
      </xdr:blipFill>
      <xdr:spPr>
        <a:xfrm>
          <a:off x="976611" y="11355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198</xdr:row>
      <xdr:rowOff>25404</xdr:rowOff>
    </xdr:from>
    <xdr:to>
      <xdr:col>1</xdr:col>
      <xdr:colOff>588029</xdr:colOff>
      <xdr:row>198</xdr:row>
      <xdr:rowOff>546104</xdr:rowOff>
    </xdr:to>
    <xdr:pic>
      <xdr:nvPicPr>
        <xdr:cNvPr id="193" name="Immagine 1547" descr="Immagine 1547"/>
        <xdr:cNvPicPr>
          <a:picLocks noChangeAspect="1"/>
        </xdr:cNvPicPr>
      </xdr:nvPicPr>
      <xdr:blipFill>
        <a:blip r:embed="rId192">
          <a:extLst/>
        </a:blip>
        <a:stretch>
          <a:fillRect/>
        </a:stretch>
      </xdr:blipFill>
      <xdr:spPr>
        <a:xfrm>
          <a:off x="976611" y="11412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199</xdr:row>
      <xdr:rowOff>25404</xdr:rowOff>
    </xdr:from>
    <xdr:to>
      <xdr:col>1</xdr:col>
      <xdr:colOff>588016</xdr:colOff>
      <xdr:row>199</xdr:row>
      <xdr:rowOff>546104</xdr:rowOff>
    </xdr:to>
    <xdr:pic>
      <xdr:nvPicPr>
        <xdr:cNvPr id="194" name="Immagine 1548" descr="Immagine 1548"/>
        <xdr:cNvPicPr>
          <a:picLocks noChangeAspect="1"/>
        </xdr:cNvPicPr>
      </xdr:nvPicPr>
      <xdr:blipFill>
        <a:blip r:embed="rId193">
          <a:extLst/>
        </a:blip>
        <a:stretch>
          <a:fillRect/>
        </a:stretch>
      </xdr:blipFill>
      <xdr:spPr>
        <a:xfrm>
          <a:off x="976623" y="114698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200</xdr:row>
      <xdr:rowOff>25404</xdr:rowOff>
    </xdr:from>
    <xdr:to>
      <xdr:col>1</xdr:col>
      <xdr:colOff>588029</xdr:colOff>
      <xdr:row>200</xdr:row>
      <xdr:rowOff>546104</xdr:rowOff>
    </xdr:to>
    <xdr:pic>
      <xdr:nvPicPr>
        <xdr:cNvPr id="195" name="Immagine 1549" descr="Immagine 1549"/>
        <xdr:cNvPicPr>
          <a:picLocks noChangeAspect="1"/>
        </xdr:cNvPicPr>
      </xdr:nvPicPr>
      <xdr:blipFill>
        <a:blip r:embed="rId194">
          <a:extLst/>
        </a:blip>
        <a:stretch>
          <a:fillRect/>
        </a:stretch>
      </xdr:blipFill>
      <xdr:spPr>
        <a:xfrm>
          <a:off x="976611" y="115270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201</xdr:row>
      <xdr:rowOff>25404</xdr:rowOff>
    </xdr:from>
    <xdr:to>
      <xdr:col>1</xdr:col>
      <xdr:colOff>588016</xdr:colOff>
      <xdr:row>201</xdr:row>
      <xdr:rowOff>546104</xdr:rowOff>
    </xdr:to>
    <xdr:pic>
      <xdr:nvPicPr>
        <xdr:cNvPr id="196" name="Immagine 1550" descr="Immagine 1550"/>
        <xdr:cNvPicPr>
          <a:picLocks noChangeAspect="1"/>
        </xdr:cNvPicPr>
      </xdr:nvPicPr>
      <xdr:blipFill>
        <a:blip r:embed="rId195">
          <a:extLst/>
        </a:blip>
        <a:stretch>
          <a:fillRect/>
        </a:stretch>
      </xdr:blipFill>
      <xdr:spPr>
        <a:xfrm>
          <a:off x="976623" y="115841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202</xdr:row>
      <xdr:rowOff>25404</xdr:rowOff>
    </xdr:from>
    <xdr:to>
      <xdr:col>1</xdr:col>
      <xdr:colOff>588029</xdr:colOff>
      <xdr:row>202</xdr:row>
      <xdr:rowOff>546104</xdr:rowOff>
    </xdr:to>
    <xdr:pic>
      <xdr:nvPicPr>
        <xdr:cNvPr id="197" name="Immagine 1551" descr="Immagine 1551"/>
        <xdr:cNvPicPr>
          <a:picLocks noChangeAspect="1"/>
        </xdr:cNvPicPr>
      </xdr:nvPicPr>
      <xdr:blipFill>
        <a:blip r:embed="rId196">
          <a:extLst/>
        </a:blip>
        <a:stretch>
          <a:fillRect/>
        </a:stretch>
      </xdr:blipFill>
      <xdr:spPr>
        <a:xfrm>
          <a:off x="976611" y="11641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203</xdr:row>
      <xdr:rowOff>25404</xdr:rowOff>
    </xdr:from>
    <xdr:to>
      <xdr:col>1</xdr:col>
      <xdr:colOff>588029</xdr:colOff>
      <xdr:row>203</xdr:row>
      <xdr:rowOff>546104</xdr:rowOff>
    </xdr:to>
    <xdr:pic>
      <xdr:nvPicPr>
        <xdr:cNvPr id="198" name="Immagine 1552" descr="Immagine 1552"/>
        <xdr:cNvPicPr>
          <a:picLocks noChangeAspect="1"/>
        </xdr:cNvPicPr>
      </xdr:nvPicPr>
      <xdr:blipFill>
        <a:blip r:embed="rId197">
          <a:extLst/>
        </a:blip>
        <a:stretch>
          <a:fillRect/>
        </a:stretch>
      </xdr:blipFill>
      <xdr:spPr>
        <a:xfrm>
          <a:off x="976611" y="11698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204</xdr:row>
      <xdr:rowOff>25404</xdr:rowOff>
    </xdr:from>
    <xdr:to>
      <xdr:col>1</xdr:col>
      <xdr:colOff>588023</xdr:colOff>
      <xdr:row>204</xdr:row>
      <xdr:rowOff>546104</xdr:rowOff>
    </xdr:to>
    <xdr:pic>
      <xdr:nvPicPr>
        <xdr:cNvPr id="199" name="Immagine 1553" descr="Immagine 1553"/>
        <xdr:cNvPicPr>
          <a:picLocks noChangeAspect="1"/>
        </xdr:cNvPicPr>
      </xdr:nvPicPr>
      <xdr:blipFill>
        <a:blip r:embed="rId198">
          <a:extLst/>
        </a:blip>
        <a:stretch>
          <a:fillRect/>
        </a:stretch>
      </xdr:blipFill>
      <xdr:spPr>
        <a:xfrm>
          <a:off x="976617" y="117556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205</xdr:row>
      <xdr:rowOff>25404</xdr:rowOff>
    </xdr:from>
    <xdr:to>
      <xdr:col>1</xdr:col>
      <xdr:colOff>588029</xdr:colOff>
      <xdr:row>205</xdr:row>
      <xdr:rowOff>546104</xdr:rowOff>
    </xdr:to>
    <xdr:pic>
      <xdr:nvPicPr>
        <xdr:cNvPr id="200" name="Immagine 1554" descr="Immagine 1554"/>
        <xdr:cNvPicPr>
          <a:picLocks noChangeAspect="1"/>
        </xdr:cNvPicPr>
      </xdr:nvPicPr>
      <xdr:blipFill>
        <a:blip r:embed="rId199">
          <a:extLst/>
        </a:blip>
        <a:stretch>
          <a:fillRect/>
        </a:stretch>
      </xdr:blipFill>
      <xdr:spPr>
        <a:xfrm>
          <a:off x="976611" y="11812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206</xdr:row>
      <xdr:rowOff>25404</xdr:rowOff>
    </xdr:from>
    <xdr:to>
      <xdr:col>1</xdr:col>
      <xdr:colOff>588029</xdr:colOff>
      <xdr:row>206</xdr:row>
      <xdr:rowOff>546104</xdr:rowOff>
    </xdr:to>
    <xdr:pic>
      <xdr:nvPicPr>
        <xdr:cNvPr id="201" name="Immagine 1555" descr="Immagine 1555"/>
        <xdr:cNvPicPr>
          <a:picLocks noChangeAspect="1"/>
        </xdr:cNvPicPr>
      </xdr:nvPicPr>
      <xdr:blipFill>
        <a:blip r:embed="rId200">
          <a:extLst/>
        </a:blip>
        <a:stretch>
          <a:fillRect/>
        </a:stretch>
      </xdr:blipFill>
      <xdr:spPr>
        <a:xfrm>
          <a:off x="976611" y="11869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207</xdr:row>
      <xdr:rowOff>25404</xdr:rowOff>
    </xdr:from>
    <xdr:to>
      <xdr:col>1</xdr:col>
      <xdr:colOff>588029</xdr:colOff>
      <xdr:row>207</xdr:row>
      <xdr:rowOff>546104</xdr:rowOff>
    </xdr:to>
    <xdr:pic>
      <xdr:nvPicPr>
        <xdr:cNvPr id="202" name="Immagine 1556" descr="Immagine 1556"/>
        <xdr:cNvPicPr>
          <a:picLocks noChangeAspect="1"/>
        </xdr:cNvPicPr>
      </xdr:nvPicPr>
      <xdr:blipFill>
        <a:blip r:embed="rId201">
          <a:extLst/>
        </a:blip>
        <a:stretch>
          <a:fillRect/>
        </a:stretch>
      </xdr:blipFill>
      <xdr:spPr>
        <a:xfrm>
          <a:off x="976611" y="11927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208</xdr:row>
      <xdr:rowOff>25404</xdr:rowOff>
    </xdr:from>
    <xdr:to>
      <xdr:col>1</xdr:col>
      <xdr:colOff>588043</xdr:colOff>
      <xdr:row>208</xdr:row>
      <xdr:rowOff>546104</xdr:rowOff>
    </xdr:to>
    <xdr:pic>
      <xdr:nvPicPr>
        <xdr:cNvPr id="203" name="Immagine 1557" descr="Immagine 1557"/>
        <xdr:cNvPicPr>
          <a:picLocks noChangeAspect="1"/>
        </xdr:cNvPicPr>
      </xdr:nvPicPr>
      <xdr:blipFill>
        <a:blip r:embed="rId202">
          <a:extLst/>
        </a:blip>
        <a:stretch>
          <a:fillRect/>
        </a:stretch>
      </xdr:blipFill>
      <xdr:spPr>
        <a:xfrm>
          <a:off x="976598" y="119842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209</xdr:row>
      <xdr:rowOff>25404</xdr:rowOff>
    </xdr:from>
    <xdr:to>
      <xdr:col>1</xdr:col>
      <xdr:colOff>587927</xdr:colOff>
      <xdr:row>209</xdr:row>
      <xdr:rowOff>546104</xdr:rowOff>
    </xdr:to>
    <xdr:pic>
      <xdr:nvPicPr>
        <xdr:cNvPr id="204" name="Immagine 1558" descr="Immagine 1558"/>
        <xdr:cNvPicPr>
          <a:picLocks noChangeAspect="1"/>
        </xdr:cNvPicPr>
      </xdr:nvPicPr>
      <xdr:blipFill>
        <a:blip r:embed="rId203">
          <a:extLst/>
        </a:blip>
        <a:stretch>
          <a:fillRect/>
        </a:stretch>
      </xdr:blipFill>
      <xdr:spPr>
        <a:xfrm>
          <a:off x="976711" y="1204137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210</xdr:row>
      <xdr:rowOff>25404</xdr:rowOff>
    </xdr:from>
    <xdr:to>
      <xdr:col>1</xdr:col>
      <xdr:colOff>587927</xdr:colOff>
      <xdr:row>210</xdr:row>
      <xdr:rowOff>546104</xdr:rowOff>
    </xdr:to>
    <xdr:pic>
      <xdr:nvPicPr>
        <xdr:cNvPr id="205" name="Immagine 1559" descr="Immagine 1559"/>
        <xdr:cNvPicPr>
          <a:picLocks noChangeAspect="1"/>
        </xdr:cNvPicPr>
      </xdr:nvPicPr>
      <xdr:blipFill>
        <a:blip r:embed="rId204">
          <a:extLst/>
        </a:blip>
        <a:stretch>
          <a:fillRect/>
        </a:stretch>
      </xdr:blipFill>
      <xdr:spPr>
        <a:xfrm>
          <a:off x="976711" y="1209852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211</xdr:row>
      <xdr:rowOff>25404</xdr:rowOff>
    </xdr:from>
    <xdr:to>
      <xdr:col>1</xdr:col>
      <xdr:colOff>588043</xdr:colOff>
      <xdr:row>211</xdr:row>
      <xdr:rowOff>546104</xdr:rowOff>
    </xdr:to>
    <xdr:pic>
      <xdr:nvPicPr>
        <xdr:cNvPr id="206" name="Immagine 1560" descr="Immagine 1560"/>
        <xdr:cNvPicPr>
          <a:picLocks noChangeAspect="1"/>
        </xdr:cNvPicPr>
      </xdr:nvPicPr>
      <xdr:blipFill>
        <a:blip r:embed="rId205">
          <a:extLst/>
        </a:blip>
        <a:stretch>
          <a:fillRect/>
        </a:stretch>
      </xdr:blipFill>
      <xdr:spPr>
        <a:xfrm>
          <a:off x="976598" y="1215567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212</xdr:row>
      <xdr:rowOff>25404</xdr:rowOff>
    </xdr:from>
    <xdr:to>
      <xdr:col>1</xdr:col>
      <xdr:colOff>588043</xdr:colOff>
      <xdr:row>212</xdr:row>
      <xdr:rowOff>546104</xdr:rowOff>
    </xdr:to>
    <xdr:pic>
      <xdr:nvPicPr>
        <xdr:cNvPr id="207" name="Immagine 1561" descr="Immagine 1561"/>
        <xdr:cNvPicPr>
          <a:picLocks noChangeAspect="1"/>
        </xdr:cNvPicPr>
      </xdr:nvPicPr>
      <xdr:blipFill>
        <a:blip r:embed="rId206">
          <a:extLst/>
        </a:blip>
        <a:stretch>
          <a:fillRect/>
        </a:stretch>
      </xdr:blipFill>
      <xdr:spPr>
        <a:xfrm>
          <a:off x="976598" y="122128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213</xdr:row>
      <xdr:rowOff>25404</xdr:rowOff>
    </xdr:from>
    <xdr:to>
      <xdr:col>1</xdr:col>
      <xdr:colOff>588029</xdr:colOff>
      <xdr:row>213</xdr:row>
      <xdr:rowOff>546104</xdr:rowOff>
    </xdr:to>
    <xdr:pic>
      <xdr:nvPicPr>
        <xdr:cNvPr id="208" name="Immagine 1562" descr="Immagine 1562"/>
        <xdr:cNvPicPr>
          <a:picLocks noChangeAspect="1"/>
        </xdr:cNvPicPr>
      </xdr:nvPicPr>
      <xdr:blipFill>
        <a:blip r:embed="rId207">
          <a:extLst/>
        </a:blip>
        <a:stretch>
          <a:fillRect/>
        </a:stretch>
      </xdr:blipFill>
      <xdr:spPr>
        <a:xfrm>
          <a:off x="976611" y="12269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214</xdr:row>
      <xdr:rowOff>25404</xdr:rowOff>
    </xdr:from>
    <xdr:to>
      <xdr:col>1</xdr:col>
      <xdr:colOff>588029</xdr:colOff>
      <xdr:row>214</xdr:row>
      <xdr:rowOff>546104</xdr:rowOff>
    </xdr:to>
    <xdr:pic>
      <xdr:nvPicPr>
        <xdr:cNvPr id="209" name="Immagine 1563" descr="Immagine 1563"/>
        <xdr:cNvPicPr>
          <a:picLocks noChangeAspect="1"/>
        </xdr:cNvPicPr>
      </xdr:nvPicPr>
      <xdr:blipFill>
        <a:blip r:embed="rId208">
          <a:extLst/>
        </a:blip>
        <a:stretch>
          <a:fillRect/>
        </a:stretch>
      </xdr:blipFill>
      <xdr:spPr>
        <a:xfrm>
          <a:off x="976611" y="12327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215</xdr:row>
      <xdr:rowOff>25404</xdr:rowOff>
    </xdr:from>
    <xdr:to>
      <xdr:col>1</xdr:col>
      <xdr:colOff>588029</xdr:colOff>
      <xdr:row>215</xdr:row>
      <xdr:rowOff>546104</xdr:rowOff>
    </xdr:to>
    <xdr:pic>
      <xdr:nvPicPr>
        <xdr:cNvPr id="210" name="Immagine 1564" descr="Immagine 1564"/>
        <xdr:cNvPicPr>
          <a:picLocks noChangeAspect="1"/>
        </xdr:cNvPicPr>
      </xdr:nvPicPr>
      <xdr:blipFill>
        <a:blip r:embed="rId209">
          <a:extLst/>
        </a:blip>
        <a:stretch>
          <a:fillRect/>
        </a:stretch>
      </xdr:blipFill>
      <xdr:spPr>
        <a:xfrm>
          <a:off x="976611" y="12384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216</xdr:row>
      <xdr:rowOff>25404</xdr:rowOff>
    </xdr:from>
    <xdr:to>
      <xdr:col>1</xdr:col>
      <xdr:colOff>588029</xdr:colOff>
      <xdr:row>216</xdr:row>
      <xdr:rowOff>546104</xdr:rowOff>
    </xdr:to>
    <xdr:pic>
      <xdr:nvPicPr>
        <xdr:cNvPr id="211" name="Immagine 1565" descr="Immagine 1565"/>
        <xdr:cNvPicPr>
          <a:picLocks noChangeAspect="1"/>
        </xdr:cNvPicPr>
      </xdr:nvPicPr>
      <xdr:blipFill>
        <a:blip r:embed="rId210">
          <a:extLst/>
        </a:blip>
        <a:stretch>
          <a:fillRect/>
        </a:stretch>
      </xdr:blipFill>
      <xdr:spPr>
        <a:xfrm>
          <a:off x="976611" y="12441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217</xdr:row>
      <xdr:rowOff>25404</xdr:rowOff>
    </xdr:from>
    <xdr:to>
      <xdr:col>1</xdr:col>
      <xdr:colOff>588029</xdr:colOff>
      <xdr:row>217</xdr:row>
      <xdr:rowOff>546104</xdr:rowOff>
    </xdr:to>
    <xdr:pic>
      <xdr:nvPicPr>
        <xdr:cNvPr id="212" name="Immagine 1566" descr="Immagine 1566"/>
        <xdr:cNvPicPr>
          <a:picLocks noChangeAspect="1"/>
        </xdr:cNvPicPr>
      </xdr:nvPicPr>
      <xdr:blipFill>
        <a:blip r:embed="rId211">
          <a:extLst/>
        </a:blip>
        <a:stretch>
          <a:fillRect/>
        </a:stretch>
      </xdr:blipFill>
      <xdr:spPr>
        <a:xfrm>
          <a:off x="976611" y="12498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219</xdr:row>
      <xdr:rowOff>25404</xdr:rowOff>
    </xdr:from>
    <xdr:to>
      <xdr:col>1</xdr:col>
      <xdr:colOff>588029</xdr:colOff>
      <xdr:row>219</xdr:row>
      <xdr:rowOff>546104</xdr:rowOff>
    </xdr:to>
    <xdr:pic>
      <xdr:nvPicPr>
        <xdr:cNvPr id="213" name="Immagine 1567" descr="Immagine 1567"/>
        <xdr:cNvPicPr>
          <a:picLocks noChangeAspect="1"/>
        </xdr:cNvPicPr>
      </xdr:nvPicPr>
      <xdr:blipFill>
        <a:blip r:embed="rId212">
          <a:extLst/>
        </a:blip>
        <a:stretch>
          <a:fillRect/>
        </a:stretch>
      </xdr:blipFill>
      <xdr:spPr>
        <a:xfrm>
          <a:off x="976611" y="126128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220</xdr:row>
      <xdr:rowOff>25404</xdr:rowOff>
    </xdr:from>
    <xdr:to>
      <xdr:col>1</xdr:col>
      <xdr:colOff>587936</xdr:colOff>
      <xdr:row>220</xdr:row>
      <xdr:rowOff>546104</xdr:rowOff>
    </xdr:to>
    <xdr:pic>
      <xdr:nvPicPr>
        <xdr:cNvPr id="214" name="Immagine 1568" descr="Immagine 1568"/>
        <xdr:cNvPicPr>
          <a:picLocks noChangeAspect="1"/>
        </xdr:cNvPicPr>
      </xdr:nvPicPr>
      <xdr:blipFill>
        <a:blip r:embed="rId213">
          <a:extLst/>
        </a:blip>
        <a:stretch>
          <a:fillRect/>
        </a:stretch>
      </xdr:blipFill>
      <xdr:spPr>
        <a:xfrm>
          <a:off x="976705" y="126700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221</xdr:row>
      <xdr:rowOff>25404</xdr:rowOff>
    </xdr:from>
    <xdr:to>
      <xdr:col>1</xdr:col>
      <xdr:colOff>587936</xdr:colOff>
      <xdr:row>221</xdr:row>
      <xdr:rowOff>546104</xdr:rowOff>
    </xdr:to>
    <xdr:pic>
      <xdr:nvPicPr>
        <xdr:cNvPr id="215" name="Immagine 1569" descr="Immagine 1569"/>
        <xdr:cNvPicPr>
          <a:picLocks noChangeAspect="1"/>
        </xdr:cNvPicPr>
      </xdr:nvPicPr>
      <xdr:blipFill>
        <a:blip r:embed="rId214">
          <a:extLst/>
        </a:blip>
        <a:stretch>
          <a:fillRect/>
        </a:stretch>
      </xdr:blipFill>
      <xdr:spPr>
        <a:xfrm>
          <a:off x="976705" y="1272717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222</xdr:row>
      <xdr:rowOff>25404</xdr:rowOff>
    </xdr:from>
    <xdr:to>
      <xdr:col>1</xdr:col>
      <xdr:colOff>588029</xdr:colOff>
      <xdr:row>222</xdr:row>
      <xdr:rowOff>546104</xdr:rowOff>
    </xdr:to>
    <xdr:pic>
      <xdr:nvPicPr>
        <xdr:cNvPr id="216" name="Immagine 1570" descr="Immagine 1570"/>
        <xdr:cNvPicPr>
          <a:picLocks noChangeAspect="1"/>
        </xdr:cNvPicPr>
      </xdr:nvPicPr>
      <xdr:blipFill>
        <a:blip r:embed="rId215">
          <a:extLst/>
        </a:blip>
        <a:stretch>
          <a:fillRect/>
        </a:stretch>
      </xdr:blipFill>
      <xdr:spPr>
        <a:xfrm>
          <a:off x="976611" y="12784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223</xdr:row>
      <xdr:rowOff>25404</xdr:rowOff>
    </xdr:from>
    <xdr:to>
      <xdr:col>1</xdr:col>
      <xdr:colOff>588029</xdr:colOff>
      <xdr:row>223</xdr:row>
      <xdr:rowOff>546104</xdr:rowOff>
    </xdr:to>
    <xdr:pic>
      <xdr:nvPicPr>
        <xdr:cNvPr id="217" name="Immagine 1571" descr="Immagine 1571"/>
        <xdr:cNvPicPr>
          <a:picLocks noChangeAspect="1"/>
        </xdr:cNvPicPr>
      </xdr:nvPicPr>
      <xdr:blipFill>
        <a:blip r:embed="rId216">
          <a:extLst/>
        </a:blip>
        <a:stretch>
          <a:fillRect/>
        </a:stretch>
      </xdr:blipFill>
      <xdr:spPr>
        <a:xfrm>
          <a:off x="976611" y="12841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224</xdr:row>
      <xdr:rowOff>25404</xdr:rowOff>
    </xdr:from>
    <xdr:to>
      <xdr:col>1</xdr:col>
      <xdr:colOff>588029</xdr:colOff>
      <xdr:row>224</xdr:row>
      <xdr:rowOff>546104</xdr:rowOff>
    </xdr:to>
    <xdr:pic>
      <xdr:nvPicPr>
        <xdr:cNvPr id="218" name="Immagine 1572" descr="Immagine 1572"/>
        <xdr:cNvPicPr>
          <a:picLocks noChangeAspect="1"/>
        </xdr:cNvPicPr>
      </xdr:nvPicPr>
      <xdr:blipFill>
        <a:blip r:embed="rId217">
          <a:extLst/>
        </a:blip>
        <a:stretch>
          <a:fillRect/>
        </a:stretch>
      </xdr:blipFill>
      <xdr:spPr>
        <a:xfrm>
          <a:off x="976611" y="128986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225</xdr:row>
      <xdr:rowOff>25404</xdr:rowOff>
    </xdr:from>
    <xdr:to>
      <xdr:col>1</xdr:col>
      <xdr:colOff>588029</xdr:colOff>
      <xdr:row>225</xdr:row>
      <xdr:rowOff>546104</xdr:rowOff>
    </xdr:to>
    <xdr:pic>
      <xdr:nvPicPr>
        <xdr:cNvPr id="219" name="Immagine 1573" descr="Immagine 1573"/>
        <xdr:cNvPicPr>
          <a:picLocks noChangeAspect="1"/>
        </xdr:cNvPicPr>
      </xdr:nvPicPr>
      <xdr:blipFill>
        <a:blip r:embed="rId218">
          <a:extLst/>
        </a:blip>
        <a:stretch>
          <a:fillRect/>
        </a:stretch>
      </xdr:blipFill>
      <xdr:spPr>
        <a:xfrm>
          <a:off x="976611" y="12955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226</xdr:row>
      <xdr:rowOff>25404</xdr:rowOff>
    </xdr:from>
    <xdr:to>
      <xdr:col>1</xdr:col>
      <xdr:colOff>588029</xdr:colOff>
      <xdr:row>226</xdr:row>
      <xdr:rowOff>546104</xdr:rowOff>
    </xdr:to>
    <xdr:pic>
      <xdr:nvPicPr>
        <xdr:cNvPr id="220" name="Immagine 1574" descr="Immagine 1574"/>
        <xdr:cNvPicPr>
          <a:picLocks noChangeAspect="1"/>
        </xdr:cNvPicPr>
      </xdr:nvPicPr>
      <xdr:blipFill>
        <a:blip r:embed="rId219">
          <a:extLst/>
        </a:blip>
        <a:stretch>
          <a:fillRect/>
        </a:stretch>
      </xdr:blipFill>
      <xdr:spPr>
        <a:xfrm>
          <a:off x="976611" y="13012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227</xdr:row>
      <xdr:rowOff>25404</xdr:rowOff>
    </xdr:from>
    <xdr:to>
      <xdr:col>1</xdr:col>
      <xdr:colOff>588029</xdr:colOff>
      <xdr:row>227</xdr:row>
      <xdr:rowOff>546104</xdr:rowOff>
    </xdr:to>
    <xdr:pic>
      <xdr:nvPicPr>
        <xdr:cNvPr id="221" name="Immagine 1575" descr="Immagine 1575"/>
        <xdr:cNvPicPr>
          <a:picLocks noChangeAspect="1"/>
        </xdr:cNvPicPr>
      </xdr:nvPicPr>
      <xdr:blipFill>
        <a:blip r:embed="rId220">
          <a:extLst/>
        </a:blip>
        <a:stretch>
          <a:fillRect/>
        </a:stretch>
      </xdr:blipFill>
      <xdr:spPr>
        <a:xfrm>
          <a:off x="976611" y="13070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228</xdr:row>
      <xdr:rowOff>25404</xdr:rowOff>
    </xdr:from>
    <xdr:to>
      <xdr:col>1</xdr:col>
      <xdr:colOff>588029</xdr:colOff>
      <xdr:row>228</xdr:row>
      <xdr:rowOff>546104</xdr:rowOff>
    </xdr:to>
    <xdr:pic>
      <xdr:nvPicPr>
        <xdr:cNvPr id="222" name="Immagine 1576" descr="Immagine 1576"/>
        <xdr:cNvPicPr>
          <a:picLocks noChangeAspect="1"/>
        </xdr:cNvPicPr>
      </xdr:nvPicPr>
      <xdr:blipFill>
        <a:blip r:embed="rId221">
          <a:extLst/>
        </a:blip>
        <a:stretch>
          <a:fillRect/>
        </a:stretch>
      </xdr:blipFill>
      <xdr:spPr>
        <a:xfrm>
          <a:off x="976611" y="13127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229</xdr:row>
      <xdr:rowOff>25404</xdr:rowOff>
    </xdr:from>
    <xdr:to>
      <xdr:col>1</xdr:col>
      <xdr:colOff>588029</xdr:colOff>
      <xdr:row>229</xdr:row>
      <xdr:rowOff>546104</xdr:rowOff>
    </xdr:to>
    <xdr:pic>
      <xdr:nvPicPr>
        <xdr:cNvPr id="223" name="Immagine 1577" descr="Immagine 1577"/>
        <xdr:cNvPicPr>
          <a:picLocks noChangeAspect="1"/>
        </xdr:cNvPicPr>
      </xdr:nvPicPr>
      <xdr:blipFill>
        <a:blip r:embed="rId222">
          <a:extLst/>
        </a:blip>
        <a:stretch>
          <a:fillRect/>
        </a:stretch>
      </xdr:blipFill>
      <xdr:spPr>
        <a:xfrm>
          <a:off x="976611" y="13184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230</xdr:row>
      <xdr:rowOff>25404</xdr:rowOff>
    </xdr:from>
    <xdr:to>
      <xdr:col>1</xdr:col>
      <xdr:colOff>588029</xdr:colOff>
      <xdr:row>230</xdr:row>
      <xdr:rowOff>546104</xdr:rowOff>
    </xdr:to>
    <xdr:pic>
      <xdr:nvPicPr>
        <xdr:cNvPr id="224" name="Immagine 1578" descr="Immagine 1578"/>
        <xdr:cNvPicPr>
          <a:picLocks noChangeAspect="1"/>
        </xdr:cNvPicPr>
      </xdr:nvPicPr>
      <xdr:blipFill>
        <a:blip r:embed="rId223">
          <a:extLst/>
        </a:blip>
        <a:stretch>
          <a:fillRect/>
        </a:stretch>
      </xdr:blipFill>
      <xdr:spPr>
        <a:xfrm>
          <a:off x="976611" y="13241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231</xdr:row>
      <xdr:rowOff>25404</xdr:rowOff>
    </xdr:from>
    <xdr:to>
      <xdr:col>1</xdr:col>
      <xdr:colOff>588029</xdr:colOff>
      <xdr:row>231</xdr:row>
      <xdr:rowOff>546104</xdr:rowOff>
    </xdr:to>
    <xdr:pic>
      <xdr:nvPicPr>
        <xdr:cNvPr id="225" name="Immagine 1579" descr="Immagine 1579"/>
        <xdr:cNvPicPr>
          <a:picLocks noChangeAspect="1"/>
        </xdr:cNvPicPr>
      </xdr:nvPicPr>
      <xdr:blipFill>
        <a:blip r:embed="rId224">
          <a:extLst/>
        </a:blip>
        <a:stretch>
          <a:fillRect/>
        </a:stretch>
      </xdr:blipFill>
      <xdr:spPr>
        <a:xfrm>
          <a:off x="976611" y="132986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232</xdr:row>
      <xdr:rowOff>25404</xdr:rowOff>
    </xdr:from>
    <xdr:to>
      <xdr:col>1</xdr:col>
      <xdr:colOff>588029</xdr:colOff>
      <xdr:row>232</xdr:row>
      <xdr:rowOff>546104</xdr:rowOff>
    </xdr:to>
    <xdr:pic>
      <xdr:nvPicPr>
        <xdr:cNvPr id="226" name="Immagine 1580" descr="Immagine 1580"/>
        <xdr:cNvPicPr>
          <a:picLocks noChangeAspect="1"/>
        </xdr:cNvPicPr>
      </xdr:nvPicPr>
      <xdr:blipFill>
        <a:blip r:embed="rId225">
          <a:extLst/>
        </a:blip>
        <a:stretch>
          <a:fillRect/>
        </a:stretch>
      </xdr:blipFill>
      <xdr:spPr>
        <a:xfrm>
          <a:off x="976611" y="133558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233</xdr:row>
      <xdr:rowOff>25404</xdr:rowOff>
    </xdr:from>
    <xdr:to>
      <xdr:col>1</xdr:col>
      <xdr:colOff>588029</xdr:colOff>
      <xdr:row>233</xdr:row>
      <xdr:rowOff>546104</xdr:rowOff>
    </xdr:to>
    <xdr:pic>
      <xdr:nvPicPr>
        <xdr:cNvPr id="227" name="Immagine 1581" descr="Immagine 1581"/>
        <xdr:cNvPicPr>
          <a:picLocks noChangeAspect="1"/>
        </xdr:cNvPicPr>
      </xdr:nvPicPr>
      <xdr:blipFill>
        <a:blip r:embed="rId226">
          <a:extLst/>
        </a:blip>
        <a:stretch>
          <a:fillRect/>
        </a:stretch>
      </xdr:blipFill>
      <xdr:spPr>
        <a:xfrm>
          <a:off x="976611" y="13412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234</xdr:row>
      <xdr:rowOff>25404</xdr:rowOff>
    </xdr:from>
    <xdr:to>
      <xdr:col>1</xdr:col>
      <xdr:colOff>588029</xdr:colOff>
      <xdr:row>234</xdr:row>
      <xdr:rowOff>546104</xdr:rowOff>
    </xdr:to>
    <xdr:pic>
      <xdr:nvPicPr>
        <xdr:cNvPr id="228" name="Immagine 1582" descr="Immagine 1582"/>
        <xdr:cNvPicPr>
          <a:picLocks noChangeAspect="1"/>
        </xdr:cNvPicPr>
      </xdr:nvPicPr>
      <xdr:blipFill>
        <a:blip r:embed="rId227">
          <a:extLst/>
        </a:blip>
        <a:stretch>
          <a:fillRect/>
        </a:stretch>
      </xdr:blipFill>
      <xdr:spPr>
        <a:xfrm>
          <a:off x="976611" y="13470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235</xdr:row>
      <xdr:rowOff>25404</xdr:rowOff>
    </xdr:from>
    <xdr:to>
      <xdr:col>1</xdr:col>
      <xdr:colOff>588029</xdr:colOff>
      <xdr:row>235</xdr:row>
      <xdr:rowOff>546104</xdr:rowOff>
    </xdr:to>
    <xdr:pic>
      <xdr:nvPicPr>
        <xdr:cNvPr id="229" name="Immagine 1583" descr="Immagine 1583"/>
        <xdr:cNvPicPr>
          <a:picLocks noChangeAspect="1"/>
        </xdr:cNvPicPr>
      </xdr:nvPicPr>
      <xdr:blipFill>
        <a:blip r:embed="rId228">
          <a:extLst/>
        </a:blip>
        <a:stretch>
          <a:fillRect/>
        </a:stretch>
      </xdr:blipFill>
      <xdr:spPr>
        <a:xfrm>
          <a:off x="976611" y="13527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236</xdr:row>
      <xdr:rowOff>25404</xdr:rowOff>
    </xdr:from>
    <xdr:to>
      <xdr:col>1</xdr:col>
      <xdr:colOff>588029</xdr:colOff>
      <xdr:row>236</xdr:row>
      <xdr:rowOff>546104</xdr:rowOff>
    </xdr:to>
    <xdr:pic>
      <xdr:nvPicPr>
        <xdr:cNvPr id="230" name="Immagine 1584" descr="Immagine 1584"/>
        <xdr:cNvPicPr>
          <a:picLocks noChangeAspect="1"/>
        </xdr:cNvPicPr>
      </xdr:nvPicPr>
      <xdr:blipFill>
        <a:blip r:embed="rId229">
          <a:extLst/>
        </a:blip>
        <a:stretch>
          <a:fillRect/>
        </a:stretch>
      </xdr:blipFill>
      <xdr:spPr>
        <a:xfrm>
          <a:off x="976611" y="13584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237</xdr:row>
      <xdr:rowOff>25404</xdr:rowOff>
    </xdr:from>
    <xdr:to>
      <xdr:col>1</xdr:col>
      <xdr:colOff>588029</xdr:colOff>
      <xdr:row>237</xdr:row>
      <xdr:rowOff>546104</xdr:rowOff>
    </xdr:to>
    <xdr:pic>
      <xdr:nvPicPr>
        <xdr:cNvPr id="231" name="Immagine 1585" descr="Immagine 1585"/>
        <xdr:cNvPicPr>
          <a:picLocks noChangeAspect="1"/>
        </xdr:cNvPicPr>
      </xdr:nvPicPr>
      <xdr:blipFill>
        <a:blip r:embed="rId230">
          <a:extLst/>
        </a:blip>
        <a:stretch>
          <a:fillRect/>
        </a:stretch>
      </xdr:blipFill>
      <xdr:spPr>
        <a:xfrm>
          <a:off x="976611" y="13641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238</xdr:row>
      <xdr:rowOff>25404</xdr:rowOff>
    </xdr:from>
    <xdr:to>
      <xdr:col>1</xdr:col>
      <xdr:colOff>588029</xdr:colOff>
      <xdr:row>238</xdr:row>
      <xdr:rowOff>546104</xdr:rowOff>
    </xdr:to>
    <xdr:pic>
      <xdr:nvPicPr>
        <xdr:cNvPr id="232" name="Immagine 1586" descr="Immagine 1586"/>
        <xdr:cNvPicPr>
          <a:picLocks noChangeAspect="1"/>
        </xdr:cNvPicPr>
      </xdr:nvPicPr>
      <xdr:blipFill>
        <a:blip r:embed="rId231">
          <a:extLst/>
        </a:blip>
        <a:stretch>
          <a:fillRect/>
        </a:stretch>
      </xdr:blipFill>
      <xdr:spPr>
        <a:xfrm>
          <a:off x="976611" y="13698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239</xdr:row>
      <xdr:rowOff>25404</xdr:rowOff>
    </xdr:from>
    <xdr:to>
      <xdr:col>1</xdr:col>
      <xdr:colOff>588029</xdr:colOff>
      <xdr:row>239</xdr:row>
      <xdr:rowOff>546104</xdr:rowOff>
    </xdr:to>
    <xdr:pic>
      <xdr:nvPicPr>
        <xdr:cNvPr id="233" name="Immagine 1587" descr="Immagine 1587"/>
        <xdr:cNvPicPr>
          <a:picLocks noChangeAspect="1"/>
        </xdr:cNvPicPr>
      </xdr:nvPicPr>
      <xdr:blipFill>
        <a:blip r:embed="rId232">
          <a:extLst/>
        </a:blip>
        <a:stretch>
          <a:fillRect/>
        </a:stretch>
      </xdr:blipFill>
      <xdr:spPr>
        <a:xfrm>
          <a:off x="976611" y="137558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240</xdr:row>
      <xdr:rowOff>25404</xdr:rowOff>
    </xdr:from>
    <xdr:to>
      <xdr:col>1</xdr:col>
      <xdr:colOff>588029</xdr:colOff>
      <xdr:row>240</xdr:row>
      <xdr:rowOff>546104</xdr:rowOff>
    </xdr:to>
    <xdr:pic>
      <xdr:nvPicPr>
        <xdr:cNvPr id="234" name="Immagine 1588" descr="Immagine 1588"/>
        <xdr:cNvPicPr>
          <a:picLocks noChangeAspect="1"/>
        </xdr:cNvPicPr>
      </xdr:nvPicPr>
      <xdr:blipFill>
        <a:blip r:embed="rId233">
          <a:extLst/>
        </a:blip>
        <a:stretch>
          <a:fillRect/>
        </a:stretch>
      </xdr:blipFill>
      <xdr:spPr>
        <a:xfrm>
          <a:off x="976611" y="138130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241</xdr:row>
      <xdr:rowOff>25404</xdr:rowOff>
    </xdr:from>
    <xdr:to>
      <xdr:col>1</xdr:col>
      <xdr:colOff>588029</xdr:colOff>
      <xdr:row>241</xdr:row>
      <xdr:rowOff>546104</xdr:rowOff>
    </xdr:to>
    <xdr:pic>
      <xdr:nvPicPr>
        <xdr:cNvPr id="235" name="Immagine 1589" descr="Immagine 1589"/>
        <xdr:cNvPicPr>
          <a:picLocks noChangeAspect="1"/>
        </xdr:cNvPicPr>
      </xdr:nvPicPr>
      <xdr:blipFill>
        <a:blip r:embed="rId234">
          <a:extLst/>
        </a:blip>
        <a:stretch>
          <a:fillRect/>
        </a:stretch>
      </xdr:blipFill>
      <xdr:spPr>
        <a:xfrm>
          <a:off x="976611" y="138701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242</xdr:row>
      <xdr:rowOff>25404</xdr:rowOff>
    </xdr:from>
    <xdr:to>
      <xdr:col>1</xdr:col>
      <xdr:colOff>588029</xdr:colOff>
      <xdr:row>242</xdr:row>
      <xdr:rowOff>546104</xdr:rowOff>
    </xdr:to>
    <xdr:pic>
      <xdr:nvPicPr>
        <xdr:cNvPr id="236" name="Immagine 1590" descr="Immagine 1590"/>
        <xdr:cNvPicPr>
          <a:picLocks noChangeAspect="1"/>
        </xdr:cNvPicPr>
      </xdr:nvPicPr>
      <xdr:blipFill>
        <a:blip r:embed="rId235">
          <a:extLst/>
        </a:blip>
        <a:stretch>
          <a:fillRect/>
        </a:stretch>
      </xdr:blipFill>
      <xdr:spPr>
        <a:xfrm>
          <a:off x="976611" y="13927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243</xdr:row>
      <xdr:rowOff>25404</xdr:rowOff>
    </xdr:from>
    <xdr:to>
      <xdr:col>1</xdr:col>
      <xdr:colOff>588029</xdr:colOff>
      <xdr:row>243</xdr:row>
      <xdr:rowOff>546104</xdr:rowOff>
    </xdr:to>
    <xdr:pic>
      <xdr:nvPicPr>
        <xdr:cNvPr id="237" name="Immagine 1591" descr="Immagine 1591"/>
        <xdr:cNvPicPr>
          <a:picLocks noChangeAspect="1"/>
        </xdr:cNvPicPr>
      </xdr:nvPicPr>
      <xdr:blipFill>
        <a:blip r:embed="rId236">
          <a:extLst/>
        </a:blip>
        <a:stretch>
          <a:fillRect/>
        </a:stretch>
      </xdr:blipFill>
      <xdr:spPr>
        <a:xfrm>
          <a:off x="976611" y="13984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244</xdr:row>
      <xdr:rowOff>25404</xdr:rowOff>
    </xdr:from>
    <xdr:to>
      <xdr:col>1</xdr:col>
      <xdr:colOff>587936</xdr:colOff>
      <xdr:row>244</xdr:row>
      <xdr:rowOff>546104</xdr:rowOff>
    </xdr:to>
    <xdr:pic>
      <xdr:nvPicPr>
        <xdr:cNvPr id="238" name="Immagine 1592" descr="Immagine 1592"/>
        <xdr:cNvPicPr>
          <a:picLocks noChangeAspect="1"/>
        </xdr:cNvPicPr>
      </xdr:nvPicPr>
      <xdr:blipFill>
        <a:blip r:embed="rId237">
          <a:extLst/>
        </a:blip>
        <a:stretch>
          <a:fillRect/>
        </a:stretch>
      </xdr:blipFill>
      <xdr:spPr>
        <a:xfrm>
          <a:off x="976705" y="140416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245</xdr:row>
      <xdr:rowOff>25404</xdr:rowOff>
    </xdr:from>
    <xdr:to>
      <xdr:col>1</xdr:col>
      <xdr:colOff>588029</xdr:colOff>
      <xdr:row>245</xdr:row>
      <xdr:rowOff>546104</xdr:rowOff>
    </xdr:to>
    <xdr:pic>
      <xdr:nvPicPr>
        <xdr:cNvPr id="239" name="Immagine 1593" descr="Immagine 1593"/>
        <xdr:cNvPicPr>
          <a:picLocks noChangeAspect="1"/>
        </xdr:cNvPicPr>
      </xdr:nvPicPr>
      <xdr:blipFill>
        <a:blip r:embed="rId238">
          <a:extLst/>
        </a:blip>
        <a:stretch>
          <a:fillRect/>
        </a:stretch>
      </xdr:blipFill>
      <xdr:spPr>
        <a:xfrm>
          <a:off x="976611" y="14098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246</xdr:row>
      <xdr:rowOff>25404</xdr:rowOff>
    </xdr:from>
    <xdr:to>
      <xdr:col>1</xdr:col>
      <xdr:colOff>588029</xdr:colOff>
      <xdr:row>246</xdr:row>
      <xdr:rowOff>546104</xdr:rowOff>
    </xdr:to>
    <xdr:pic>
      <xdr:nvPicPr>
        <xdr:cNvPr id="240" name="Immagine 1594" descr="Immagine 1594"/>
        <xdr:cNvPicPr>
          <a:picLocks noChangeAspect="1"/>
        </xdr:cNvPicPr>
      </xdr:nvPicPr>
      <xdr:blipFill>
        <a:blip r:embed="rId239">
          <a:extLst/>
        </a:blip>
        <a:stretch>
          <a:fillRect/>
        </a:stretch>
      </xdr:blipFill>
      <xdr:spPr>
        <a:xfrm>
          <a:off x="976611" y="14155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247</xdr:row>
      <xdr:rowOff>25404</xdr:rowOff>
    </xdr:from>
    <xdr:to>
      <xdr:col>1</xdr:col>
      <xdr:colOff>588029</xdr:colOff>
      <xdr:row>247</xdr:row>
      <xdr:rowOff>546104</xdr:rowOff>
    </xdr:to>
    <xdr:pic>
      <xdr:nvPicPr>
        <xdr:cNvPr id="241" name="Immagine 1595" descr="Immagine 1595"/>
        <xdr:cNvPicPr>
          <a:picLocks noChangeAspect="1"/>
        </xdr:cNvPicPr>
      </xdr:nvPicPr>
      <xdr:blipFill>
        <a:blip r:embed="rId240">
          <a:extLst/>
        </a:blip>
        <a:stretch>
          <a:fillRect/>
        </a:stretch>
      </xdr:blipFill>
      <xdr:spPr>
        <a:xfrm>
          <a:off x="976611" y="14213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248</xdr:row>
      <xdr:rowOff>25404</xdr:rowOff>
    </xdr:from>
    <xdr:to>
      <xdr:col>1</xdr:col>
      <xdr:colOff>588029</xdr:colOff>
      <xdr:row>248</xdr:row>
      <xdr:rowOff>546104</xdr:rowOff>
    </xdr:to>
    <xdr:pic>
      <xdr:nvPicPr>
        <xdr:cNvPr id="242" name="Immagine 1596" descr="Immagine 1596"/>
        <xdr:cNvPicPr>
          <a:picLocks noChangeAspect="1"/>
        </xdr:cNvPicPr>
      </xdr:nvPicPr>
      <xdr:blipFill>
        <a:blip r:embed="rId241">
          <a:extLst/>
        </a:blip>
        <a:stretch>
          <a:fillRect/>
        </a:stretch>
      </xdr:blipFill>
      <xdr:spPr>
        <a:xfrm>
          <a:off x="976611" y="14270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249</xdr:row>
      <xdr:rowOff>25404</xdr:rowOff>
    </xdr:from>
    <xdr:to>
      <xdr:col>1</xdr:col>
      <xdr:colOff>588029</xdr:colOff>
      <xdr:row>249</xdr:row>
      <xdr:rowOff>546104</xdr:rowOff>
    </xdr:to>
    <xdr:pic>
      <xdr:nvPicPr>
        <xdr:cNvPr id="243" name="Immagine 1597" descr="Immagine 1597"/>
        <xdr:cNvPicPr>
          <a:picLocks noChangeAspect="1"/>
        </xdr:cNvPicPr>
      </xdr:nvPicPr>
      <xdr:blipFill>
        <a:blip r:embed="rId242">
          <a:extLst/>
        </a:blip>
        <a:stretch>
          <a:fillRect/>
        </a:stretch>
      </xdr:blipFill>
      <xdr:spPr>
        <a:xfrm>
          <a:off x="976611" y="14327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250</xdr:row>
      <xdr:rowOff>25404</xdr:rowOff>
    </xdr:from>
    <xdr:to>
      <xdr:col>1</xdr:col>
      <xdr:colOff>588029</xdr:colOff>
      <xdr:row>250</xdr:row>
      <xdr:rowOff>546104</xdr:rowOff>
    </xdr:to>
    <xdr:pic>
      <xdr:nvPicPr>
        <xdr:cNvPr id="244" name="Immagine 1598" descr="Immagine 1598"/>
        <xdr:cNvPicPr>
          <a:picLocks noChangeAspect="1"/>
        </xdr:cNvPicPr>
      </xdr:nvPicPr>
      <xdr:blipFill>
        <a:blip r:embed="rId243">
          <a:extLst/>
        </a:blip>
        <a:stretch>
          <a:fillRect/>
        </a:stretch>
      </xdr:blipFill>
      <xdr:spPr>
        <a:xfrm>
          <a:off x="976611" y="14384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251</xdr:row>
      <xdr:rowOff>25404</xdr:rowOff>
    </xdr:from>
    <xdr:to>
      <xdr:col>1</xdr:col>
      <xdr:colOff>588029</xdr:colOff>
      <xdr:row>251</xdr:row>
      <xdr:rowOff>546104</xdr:rowOff>
    </xdr:to>
    <xdr:pic>
      <xdr:nvPicPr>
        <xdr:cNvPr id="245" name="Immagine 1599" descr="Immagine 1599"/>
        <xdr:cNvPicPr>
          <a:picLocks noChangeAspect="1"/>
        </xdr:cNvPicPr>
      </xdr:nvPicPr>
      <xdr:blipFill>
        <a:blip r:embed="rId244">
          <a:extLst/>
        </a:blip>
        <a:stretch>
          <a:fillRect/>
        </a:stretch>
      </xdr:blipFill>
      <xdr:spPr>
        <a:xfrm>
          <a:off x="976611" y="144416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252</xdr:row>
      <xdr:rowOff>25404</xdr:rowOff>
    </xdr:from>
    <xdr:to>
      <xdr:col>1</xdr:col>
      <xdr:colOff>588023</xdr:colOff>
      <xdr:row>252</xdr:row>
      <xdr:rowOff>546104</xdr:rowOff>
    </xdr:to>
    <xdr:pic>
      <xdr:nvPicPr>
        <xdr:cNvPr id="246" name="Immagine 1600" descr="Immagine 1600"/>
        <xdr:cNvPicPr>
          <a:picLocks noChangeAspect="1"/>
        </xdr:cNvPicPr>
      </xdr:nvPicPr>
      <xdr:blipFill>
        <a:blip r:embed="rId245">
          <a:extLst/>
        </a:blip>
        <a:stretch>
          <a:fillRect/>
        </a:stretch>
      </xdr:blipFill>
      <xdr:spPr>
        <a:xfrm>
          <a:off x="976617" y="144988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253</xdr:row>
      <xdr:rowOff>25404</xdr:rowOff>
    </xdr:from>
    <xdr:to>
      <xdr:col>1</xdr:col>
      <xdr:colOff>588029</xdr:colOff>
      <xdr:row>253</xdr:row>
      <xdr:rowOff>546104</xdr:rowOff>
    </xdr:to>
    <xdr:pic>
      <xdr:nvPicPr>
        <xdr:cNvPr id="247" name="Immagine 1601" descr="Immagine 1601"/>
        <xdr:cNvPicPr>
          <a:picLocks noChangeAspect="1"/>
        </xdr:cNvPicPr>
      </xdr:nvPicPr>
      <xdr:blipFill>
        <a:blip r:embed="rId246">
          <a:extLst/>
        </a:blip>
        <a:stretch>
          <a:fillRect/>
        </a:stretch>
      </xdr:blipFill>
      <xdr:spPr>
        <a:xfrm>
          <a:off x="976611" y="14555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254</xdr:row>
      <xdr:rowOff>25404</xdr:rowOff>
    </xdr:from>
    <xdr:to>
      <xdr:col>1</xdr:col>
      <xdr:colOff>588029</xdr:colOff>
      <xdr:row>254</xdr:row>
      <xdr:rowOff>546104</xdr:rowOff>
    </xdr:to>
    <xdr:pic>
      <xdr:nvPicPr>
        <xdr:cNvPr id="248" name="Immagine 1602" descr="Immagine 1602"/>
        <xdr:cNvPicPr>
          <a:picLocks noChangeAspect="1"/>
        </xdr:cNvPicPr>
      </xdr:nvPicPr>
      <xdr:blipFill>
        <a:blip r:embed="rId247">
          <a:extLst/>
        </a:blip>
        <a:stretch>
          <a:fillRect/>
        </a:stretch>
      </xdr:blipFill>
      <xdr:spPr>
        <a:xfrm>
          <a:off x="976611" y="14613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255</xdr:row>
      <xdr:rowOff>25404</xdr:rowOff>
    </xdr:from>
    <xdr:to>
      <xdr:col>1</xdr:col>
      <xdr:colOff>588029</xdr:colOff>
      <xdr:row>255</xdr:row>
      <xdr:rowOff>546104</xdr:rowOff>
    </xdr:to>
    <xdr:pic>
      <xdr:nvPicPr>
        <xdr:cNvPr id="249" name="Immagine 1603" descr="Immagine 1603"/>
        <xdr:cNvPicPr>
          <a:picLocks noChangeAspect="1"/>
        </xdr:cNvPicPr>
      </xdr:nvPicPr>
      <xdr:blipFill>
        <a:blip r:embed="rId248">
          <a:extLst/>
        </a:blip>
        <a:stretch>
          <a:fillRect/>
        </a:stretch>
      </xdr:blipFill>
      <xdr:spPr>
        <a:xfrm>
          <a:off x="976611" y="14670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256</xdr:row>
      <xdr:rowOff>25404</xdr:rowOff>
    </xdr:from>
    <xdr:to>
      <xdr:col>1</xdr:col>
      <xdr:colOff>588023</xdr:colOff>
      <xdr:row>256</xdr:row>
      <xdr:rowOff>546104</xdr:rowOff>
    </xdr:to>
    <xdr:pic>
      <xdr:nvPicPr>
        <xdr:cNvPr id="250" name="Immagine 1604" descr="Immagine 1604"/>
        <xdr:cNvPicPr>
          <a:picLocks noChangeAspect="1"/>
        </xdr:cNvPicPr>
      </xdr:nvPicPr>
      <xdr:blipFill>
        <a:blip r:embed="rId249">
          <a:extLst/>
        </a:blip>
        <a:stretch>
          <a:fillRect/>
        </a:stretch>
      </xdr:blipFill>
      <xdr:spPr>
        <a:xfrm>
          <a:off x="976617" y="147274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257</xdr:row>
      <xdr:rowOff>25404</xdr:rowOff>
    </xdr:from>
    <xdr:to>
      <xdr:col>1</xdr:col>
      <xdr:colOff>588036</xdr:colOff>
      <xdr:row>257</xdr:row>
      <xdr:rowOff>546104</xdr:rowOff>
    </xdr:to>
    <xdr:pic>
      <xdr:nvPicPr>
        <xdr:cNvPr id="251" name="Immagine 1605" descr="Immagine 1605"/>
        <xdr:cNvPicPr>
          <a:picLocks noChangeAspect="1"/>
        </xdr:cNvPicPr>
      </xdr:nvPicPr>
      <xdr:blipFill>
        <a:blip r:embed="rId250">
          <a:extLst/>
        </a:blip>
        <a:stretch>
          <a:fillRect/>
        </a:stretch>
      </xdr:blipFill>
      <xdr:spPr>
        <a:xfrm>
          <a:off x="976603" y="147845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258</xdr:row>
      <xdr:rowOff>25404</xdr:rowOff>
    </xdr:from>
    <xdr:to>
      <xdr:col>1</xdr:col>
      <xdr:colOff>588036</xdr:colOff>
      <xdr:row>258</xdr:row>
      <xdr:rowOff>546104</xdr:rowOff>
    </xdr:to>
    <xdr:pic>
      <xdr:nvPicPr>
        <xdr:cNvPr id="252" name="Immagine 1606" descr="Immagine 1606"/>
        <xdr:cNvPicPr>
          <a:picLocks noChangeAspect="1"/>
        </xdr:cNvPicPr>
      </xdr:nvPicPr>
      <xdr:blipFill>
        <a:blip r:embed="rId251">
          <a:extLst/>
        </a:blip>
        <a:stretch>
          <a:fillRect/>
        </a:stretch>
      </xdr:blipFill>
      <xdr:spPr>
        <a:xfrm>
          <a:off x="976603" y="148417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259</xdr:row>
      <xdr:rowOff>25404</xdr:rowOff>
    </xdr:from>
    <xdr:to>
      <xdr:col>1</xdr:col>
      <xdr:colOff>588036</xdr:colOff>
      <xdr:row>259</xdr:row>
      <xdr:rowOff>546104</xdr:rowOff>
    </xdr:to>
    <xdr:pic>
      <xdr:nvPicPr>
        <xdr:cNvPr id="253" name="Immagine 1607" descr="Immagine 1607"/>
        <xdr:cNvPicPr>
          <a:picLocks noChangeAspect="1"/>
        </xdr:cNvPicPr>
      </xdr:nvPicPr>
      <xdr:blipFill>
        <a:blip r:embed="rId252">
          <a:extLst/>
        </a:blip>
        <a:stretch>
          <a:fillRect/>
        </a:stretch>
      </xdr:blipFill>
      <xdr:spPr>
        <a:xfrm>
          <a:off x="976603" y="14898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260</xdr:row>
      <xdr:rowOff>25404</xdr:rowOff>
    </xdr:from>
    <xdr:to>
      <xdr:col>1</xdr:col>
      <xdr:colOff>588036</xdr:colOff>
      <xdr:row>260</xdr:row>
      <xdr:rowOff>546104</xdr:rowOff>
    </xdr:to>
    <xdr:pic>
      <xdr:nvPicPr>
        <xdr:cNvPr id="254" name="Immagine 1608" descr="Immagine 1608"/>
        <xdr:cNvPicPr>
          <a:picLocks noChangeAspect="1"/>
        </xdr:cNvPicPr>
      </xdr:nvPicPr>
      <xdr:blipFill>
        <a:blip r:embed="rId253">
          <a:extLst/>
        </a:blip>
        <a:stretch>
          <a:fillRect/>
        </a:stretch>
      </xdr:blipFill>
      <xdr:spPr>
        <a:xfrm>
          <a:off x="976603" y="149560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261</xdr:row>
      <xdr:rowOff>25404</xdr:rowOff>
    </xdr:from>
    <xdr:to>
      <xdr:col>1</xdr:col>
      <xdr:colOff>588036</xdr:colOff>
      <xdr:row>261</xdr:row>
      <xdr:rowOff>546104</xdr:rowOff>
    </xdr:to>
    <xdr:pic>
      <xdr:nvPicPr>
        <xdr:cNvPr id="255" name="Immagine 1609" descr="Immagine 1609"/>
        <xdr:cNvPicPr>
          <a:picLocks noChangeAspect="1"/>
        </xdr:cNvPicPr>
      </xdr:nvPicPr>
      <xdr:blipFill>
        <a:blip r:embed="rId254">
          <a:extLst/>
        </a:blip>
        <a:stretch>
          <a:fillRect/>
        </a:stretch>
      </xdr:blipFill>
      <xdr:spPr>
        <a:xfrm>
          <a:off x="976603" y="150131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262</xdr:row>
      <xdr:rowOff>25404</xdr:rowOff>
    </xdr:from>
    <xdr:to>
      <xdr:col>1</xdr:col>
      <xdr:colOff>588036</xdr:colOff>
      <xdr:row>262</xdr:row>
      <xdr:rowOff>546104</xdr:rowOff>
    </xdr:to>
    <xdr:pic>
      <xdr:nvPicPr>
        <xdr:cNvPr id="256" name="Immagine 1610" descr="Immagine 1610"/>
        <xdr:cNvPicPr>
          <a:picLocks noChangeAspect="1"/>
        </xdr:cNvPicPr>
      </xdr:nvPicPr>
      <xdr:blipFill>
        <a:blip r:embed="rId255">
          <a:extLst/>
        </a:blip>
        <a:stretch>
          <a:fillRect/>
        </a:stretch>
      </xdr:blipFill>
      <xdr:spPr>
        <a:xfrm>
          <a:off x="976603" y="150703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263</xdr:row>
      <xdr:rowOff>25404</xdr:rowOff>
    </xdr:from>
    <xdr:to>
      <xdr:col>1</xdr:col>
      <xdr:colOff>588036</xdr:colOff>
      <xdr:row>263</xdr:row>
      <xdr:rowOff>546104</xdr:rowOff>
    </xdr:to>
    <xdr:pic>
      <xdr:nvPicPr>
        <xdr:cNvPr id="257" name="Immagine 1611" descr="Immagine 1611"/>
        <xdr:cNvPicPr>
          <a:picLocks noChangeAspect="1"/>
        </xdr:cNvPicPr>
      </xdr:nvPicPr>
      <xdr:blipFill>
        <a:blip r:embed="rId256">
          <a:extLst/>
        </a:blip>
        <a:stretch>
          <a:fillRect/>
        </a:stretch>
      </xdr:blipFill>
      <xdr:spPr>
        <a:xfrm>
          <a:off x="976603" y="151274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264</xdr:row>
      <xdr:rowOff>25404</xdr:rowOff>
    </xdr:from>
    <xdr:to>
      <xdr:col>1</xdr:col>
      <xdr:colOff>588036</xdr:colOff>
      <xdr:row>264</xdr:row>
      <xdr:rowOff>546104</xdr:rowOff>
    </xdr:to>
    <xdr:pic>
      <xdr:nvPicPr>
        <xdr:cNvPr id="258" name="Immagine 1612" descr="Immagine 1612"/>
        <xdr:cNvPicPr>
          <a:picLocks noChangeAspect="1"/>
        </xdr:cNvPicPr>
      </xdr:nvPicPr>
      <xdr:blipFill>
        <a:blip r:embed="rId257">
          <a:extLst/>
        </a:blip>
        <a:stretch>
          <a:fillRect/>
        </a:stretch>
      </xdr:blipFill>
      <xdr:spPr>
        <a:xfrm>
          <a:off x="976603" y="151846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265</xdr:row>
      <xdr:rowOff>25404</xdr:rowOff>
    </xdr:from>
    <xdr:to>
      <xdr:col>1</xdr:col>
      <xdr:colOff>588036</xdr:colOff>
      <xdr:row>265</xdr:row>
      <xdr:rowOff>546104</xdr:rowOff>
    </xdr:to>
    <xdr:pic>
      <xdr:nvPicPr>
        <xdr:cNvPr id="259" name="Immagine 1613" descr="Immagine 1613"/>
        <xdr:cNvPicPr>
          <a:picLocks noChangeAspect="1"/>
        </xdr:cNvPicPr>
      </xdr:nvPicPr>
      <xdr:blipFill>
        <a:blip r:embed="rId258">
          <a:extLst/>
        </a:blip>
        <a:stretch>
          <a:fillRect/>
        </a:stretch>
      </xdr:blipFill>
      <xdr:spPr>
        <a:xfrm>
          <a:off x="976603" y="15241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266</xdr:row>
      <xdr:rowOff>25404</xdr:rowOff>
    </xdr:from>
    <xdr:to>
      <xdr:col>1</xdr:col>
      <xdr:colOff>588023</xdr:colOff>
      <xdr:row>266</xdr:row>
      <xdr:rowOff>546104</xdr:rowOff>
    </xdr:to>
    <xdr:pic>
      <xdr:nvPicPr>
        <xdr:cNvPr id="260" name="Immagine 1614" descr="Immagine 1614"/>
        <xdr:cNvPicPr>
          <a:picLocks noChangeAspect="1"/>
        </xdr:cNvPicPr>
      </xdr:nvPicPr>
      <xdr:blipFill>
        <a:blip r:embed="rId259">
          <a:extLst/>
        </a:blip>
        <a:stretch>
          <a:fillRect/>
        </a:stretch>
      </xdr:blipFill>
      <xdr:spPr>
        <a:xfrm>
          <a:off x="976617" y="152989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267</xdr:row>
      <xdr:rowOff>25404</xdr:rowOff>
    </xdr:from>
    <xdr:to>
      <xdr:col>1</xdr:col>
      <xdr:colOff>588023</xdr:colOff>
      <xdr:row>267</xdr:row>
      <xdr:rowOff>546104</xdr:rowOff>
    </xdr:to>
    <xdr:pic>
      <xdr:nvPicPr>
        <xdr:cNvPr id="261" name="Immagine 1615" descr="Immagine 1615"/>
        <xdr:cNvPicPr>
          <a:picLocks noChangeAspect="1"/>
        </xdr:cNvPicPr>
      </xdr:nvPicPr>
      <xdr:blipFill>
        <a:blip r:embed="rId260">
          <a:extLst/>
        </a:blip>
        <a:stretch>
          <a:fillRect/>
        </a:stretch>
      </xdr:blipFill>
      <xdr:spPr>
        <a:xfrm>
          <a:off x="976617" y="153560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268</xdr:row>
      <xdr:rowOff>25404</xdr:rowOff>
    </xdr:from>
    <xdr:to>
      <xdr:col>1</xdr:col>
      <xdr:colOff>588036</xdr:colOff>
      <xdr:row>268</xdr:row>
      <xdr:rowOff>546104</xdr:rowOff>
    </xdr:to>
    <xdr:pic>
      <xdr:nvPicPr>
        <xdr:cNvPr id="262" name="Immagine 1616" descr="Immagine 1616"/>
        <xdr:cNvPicPr>
          <a:picLocks noChangeAspect="1"/>
        </xdr:cNvPicPr>
      </xdr:nvPicPr>
      <xdr:blipFill>
        <a:blip r:embed="rId261">
          <a:extLst/>
        </a:blip>
        <a:stretch>
          <a:fillRect/>
        </a:stretch>
      </xdr:blipFill>
      <xdr:spPr>
        <a:xfrm>
          <a:off x="976603" y="15413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269</xdr:row>
      <xdr:rowOff>25404</xdr:rowOff>
    </xdr:from>
    <xdr:to>
      <xdr:col>1</xdr:col>
      <xdr:colOff>588023</xdr:colOff>
      <xdr:row>269</xdr:row>
      <xdr:rowOff>546104</xdr:rowOff>
    </xdr:to>
    <xdr:pic>
      <xdr:nvPicPr>
        <xdr:cNvPr id="263" name="Immagine 1617" descr="Immagine 1617"/>
        <xdr:cNvPicPr>
          <a:picLocks noChangeAspect="1"/>
        </xdr:cNvPicPr>
      </xdr:nvPicPr>
      <xdr:blipFill>
        <a:blip r:embed="rId262">
          <a:extLst/>
        </a:blip>
        <a:stretch>
          <a:fillRect/>
        </a:stretch>
      </xdr:blipFill>
      <xdr:spPr>
        <a:xfrm>
          <a:off x="976617" y="154703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270</xdr:row>
      <xdr:rowOff>25404</xdr:rowOff>
    </xdr:from>
    <xdr:to>
      <xdr:col>1</xdr:col>
      <xdr:colOff>588023</xdr:colOff>
      <xdr:row>270</xdr:row>
      <xdr:rowOff>546104</xdr:rowOff>
    </xdr:to>
    <xdr:pic>
      <xdr:nvPicPr>
        <xdr:cNvPr id="264" name="Immagine 1618" descr="Immagine 1618"/>
        <xdr:cNvPicPr>
          <a:picLocks noChangeAspect="1"/>
        </xdr:cNvPicPr>
      </xdr:nvPicPr>
      <xdr:blipFill>
        <a:blip r:embed="rId263">
          <a:extLst/>
        </a:blip>
        <a:stretch>
          <a:fillRect/>
        </a:stretch>
      </xdr:blipFill>
      <xdr:spPr>
        <a:xfrm>
          <a:off x="976617" y="15527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271</xdr:row>
      <xdr:rowOff>25404</xdr:rowOff>
    </xdr:from>
    <xdr:to>
      <xdr:col>1</xdr:col>
      <xdr:colOff>588036</xdr:colOff>
      <xdr:row>271</xdr:row>
      <xdr:rowOff>546104</xdr:rowOff>
    </xdr:to>
    <xdr:pic>
      <xdr:nvPicPr>
        <xdr:cNvPr id="265" name="Immagine 1619" descr="Immagine 1619"/>
        <xdr:cNvPicPr>
          <a:picLocks noChangeAspect="1"/>
        </xdr:cNvPicPr>
      </xdr:nvPicPr>
      <xdr:blipFill>
        <a:blip r:embed="rId264">
          <a:extLst/>
        </a:blip>
        <a:stretch>
          <a:fillRect/>
        </a:stretch>
      </xdr:blipFill>
      <xdr:spPr>
        <a:xfrm>
          <a:off x="976603" y="155846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272</xdr:row>
      <xdr:rowOff>25404</xdr:rowOff>
    </xdr:from>
    <xdr:to>
      <xdr:col>1</xdr:col>
      <xdr:colOff>588036</xdr:colOff>
      <xdr:row>272</xdr:row>
      <xdr:rowOff>546104</xdr:rowOff>
    </xdr:to>
    <xdr:pic>
      <xdr:nvPicPr>
        <xdr:cNvPr id="266" name="Immagine 1620" descr="Immagine 1620"/>
        <xdr:cNvPicPr>
          <a:picLocks noChangeAspect="1"/>
        </xdr:cNvPicPr>
      </xdr:nvPicPr>
      <xdr:blipFill>
        <a:blip r:embed="rId265">
          <a:extLst/>
        </a:blip>
        <a:stretch>
          <a:fillRect/>
        </a:stretch>
      </xdr:blipFill>
      <xdr:spPr>
        <a:xfrm>
          <a:off x="976603" y="156418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273</xdr:row>
      <xdr:rowOff>25404</xdr:rowOff>
    </xdr:from>
    <xdr:to>
      <xdr:col>1</xdr:col>
      <xdr:colOff>588023</xdr:colOff>
      <xdr:row>273</xdr:row>
      <xdr:rowOff>546104</xdr:rowOff>
    </xdr:to>
    <xdr:pic>
      <xdr:nvPicPr>
        <xdr:cNvPr id="267" name="Immagine 1621" descr="Immagine 1621"/>
        <xdr:cNvPicPr>
          <a:picLocks noChangeAspect="1"/>
        </xdr:cNvPicPr>
      </xdr:nvPicPr>
      <xdr:blipFill>
        <a:blip r:embed="rId266">
          <a:extLst/>
        </a:blip>
        <a:stretch>
          <a:fillRect/>
        </a:stretch>
      </xdr:blipFill>
      <xdr:spPr>
        <a:xfrm>
          <a:off x="976617" y="156989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274</xdr:row>
      <xdr:rowOff>25404</xdr:rowOff>
    </xdr:from>
    <xdr:to>
      <xdr:col>1</xdr:col>
      <xdr:colOff>588064</xdr:colOff>
      <xdr:row>274</xdr:row>
      <xdr:rowOff>546104</xdr:rowOff>
    </xdr:to>
    <xdr:pic>
      <xdr:nvPicPr>
        <xdr:cNvPr id="268" name="Immagine 1622" descr="Immagine 1622"/>
        <xdr:cNvPicPr>
          <a:picLocks noChangeAspect="1"/>
        </xdr:cNvPicPr>
      </xdr:nvPicPr>
      <xdr:blipFill>
        <a:blip r:embed="rId267">
          <a:extLst/>
        </a:blip>
        <a:stretch>
          <a:fillRect/>
        </a:stretch>
      </xdr:blipFill>
      <xdr:spPr>
        <a:xfrm>
          <a:off x="976576" y="157561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275</xdr:row>
      <xdr:rowOff>25404</xdr:rowOff>
    </xdr:from>
    <xdr:to>
      <xdr:col>1</xdr:col>
      <xdr:colOff>588064</xdr:colOff>
      <xdr:row>275</xdr:row>
      <xdr:rowOff>546104</xdr:rowOff>
    </xdr:to>
    <xdr:pic>
      <xdr:nvPicPr>
        <xdr:cNvPr id="269" name="Immagine 1623" descr="Immagine 1623"/>
        <xdr:cNvPicPr>
          <a:picLocks noChangeAspect="1"/>
        </xdr:cNvPicPr>
      </xdr:nvPicPr>
      <xdr:blipFill>
        <a:blip r:embed="rId268">
          <a:extLst/>
        </a:blip>
        <a:stretch>
          <a:fillRect/>
        </a:stretch>
      </xdr:blipFill>
      <xdr:spPr>
        <a:xfrm>
          <a:off x="976576" y="158132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74767</xdr:colOff>
      <xdr:row>276</xdr:row>
      <xdr:rowOff>25404</xdr:rowOff>
    </xdr:from>
    <xdr:to>
      <xdr:col>1</xdr:col>
      <xdr:colOff>588172</xdr:colOff>
      <xdr:row>276</xdr:row>
      <xdr:rowOff>546104</xdr:rowOff>
    </xdr:to>
    <xdr:pic>
      <xdr:nvPicPr>
        <xdr:cNvPr id="270" name="Immagine 1624" descr="Immagine 1624"/>
        <xdr:cNvPicPr>
          <a:picLocks noChangeAspect="1"/>
        </xdr:cNvPicPr>
      </xdr:nvPicPr>
      <xdr:blipFill>
        <a:blip r:embed="rId269">
          <a:extLst/>
        </a:blip>
        <a:stretch>
          <a:fillRect/>
        </a:stretch>
      </xdr:blipFill>
      <xdr:spPr>
        <a:xfrm>
          <a:off x="976467" y="158704284"/>
          <a:ext cx="5134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277</xdr:row>
      <xdr:rowOff>25404</xdr:rowOff>
    </xdr:from>
    <xdr:to>
      <xdr:col>1</xdr:col>
      <xdr:colOff>588064</xdr:colOff>
      <xdr:row>277</xdr:row>
      <xdr:rowOff>546104</xdr:rowOff>
    </xdr:to>
    <xdr:pic>
      <xdr:nvPicPr>
        <xdr:cNvPr id="271" name="Immagine 1625" descr="Immagine 1625"/>
        <xdr:cNvPicPr>
          <a:picLocks noChangeAspect="1"/>
        </xdr:cNvPicPr>
      </xdr:nvPicPr>
      <xdr:blipFill>
        <a:blip r:embed="rId270">
          <a:extLst/>
        </a:blip>
        <a:stretch>
          <a:fillRect/>
        </a:stretch>
      </xdr:blipFill>
      <xdr:spPr>
        <a:xfrm>
          <a:off x="976576" y="159275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278</xdr:row>
      <xdr:rowOff>87007</xdr:rowOff>
    </xdr:from>
    <xdr:to>
      <xdr:col>1</xdr:col>
      <xdr:colOff>637539</xdr:colOff>
      <xdr:row>278</xdr:row>
      <xdr:rowOff>484514</xdr:rowOff>
    </xdr:to>
    <xdr:pic>
      <xdr:nvPicPr>
        <xdr:cNvPr id="272" name="Immagine 1626" descr="Immagine 1626"/>
        <xdr:cNvPicPr>
          <a:picLocks noChangeAspect="1"/>
        </xdr:cNvPicPr>
      </xdr:nvPicPr>
      <xdr:blipFill>
        <a:blip r:embed="rId271">
          <a:extLst/>
        </a:blip>
        <a:stretch>
          <a:fillRect/>
        </a:stretch>
      </xdr:blipFill>
      <xdr:spPr>
        <a:xfrm>
          <a:off x="927100" y="159908887"/>
          <a:ext cx="612140" cy="397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279</xdr:row>
      <xdr:rowOff>25404</xdr:rowOff>
    </xdr:from>
    <xdr:to>
      <xdr:col>1</xdr:col>
      <xdr:colOff>588036</xdr:colOff>
      <xdr:row>279</xdr:row>
      <xdr:rowOff>546104</xdr:rowOff>
    </xdr:to>
    <xdr:pic>
      <xdr:nvPicPr>
        <xdr:cNvPr id="273" name="Immagine 1627" descr="Immagine 1627"/>
        <xdr:cNvPicPr>
          <a:picLocks noChangeAspect="1"/>
        </xdr:cNvPicPr>
      </xdr:nvPicPr>
      <xdr:blipFill>
        <a:blip r:embed="rId272">
          <a:extLst/>
        </a:blip>
        <a:stretch>
          <a:fillRect/>
        </a:stretch>
      </xdr:blipFill>
      <xdr:spPr>
        <a:xfrm>
          <a:off x="976603" y="16041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280</xdr:row>
      <xdr:rowOff>25404</xdr:rowOff>
    </xdr:from>
    <xdr:to>
      <xdr:col>1</xdr:col>
      <xdr:colOff>588064</xdr:colOff>
      <xdr:row>280</xdr:row>
      <xdr:rowOff>546104</xdr:rowOff>
    </xdr:to>
    <xdr:pic>
      <xdr:nvPicPr>
        <xdr:cNvPr id="274" name="Immagine 1628" descr="Immagine 1628"/>
        <xdr:cNvPicPr>
          <a:picLocks noChangeAspect="1"/>
        </xdr:cNvPicPr>
      </xdr:nvPicPr>
      <xdr:blipFill>
        <a:blip r:embed="rId273">
          <a:extLst/>
        </a:blip>
        <a:stretch>
          <a:fillRect/>
        </a:stretch>
      </xdr:blipFill>
      <xdr:spPr>
        <a:xfrm>
          <a:off x="976576" y="160990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281</xdr:row>
      <xdr:rowOff>25404</xdr:rowOff>
    </xdr:from>
    <xdr:to>
      <xdr:col>1</xdr:col>
      <xdr:colOff>588029</xdr:colOff>
      <xdr:row>281</xdr:row>
      <xdr:rowOff>546104</xdr:rowOff>
    </xdr:to>
    <xdr:pic>
      <xdr:nvPicPr>
        <xdr:cNvPr id="275" name="Immagine 1629" descr="Immagine 1629"/>
        <xdr:cNvPicPr>
          <a:picLocks noChangeAspect="1"/>
        </xdr:cNvPicPr>
      </xdr:nvPicPr>
      <xdr:blipFill>
        <a:blip r:embed="rId274">
          <a:extLst/>
        </a:blip>
        <a:stretch>
          <a:fillRect/>
        </a:stretch>
      </xdr:blipFill>
      <xdr:spPr>
        <a:xfrm>
          <a:off x="976609" y="161561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282</xdr:row>
      <xdr:rowOff>25404</xdr:rowOff>
    </xdr:from>
    <xdr:to>
      <xdr:col>1</xdr:col>
      <xdr:colOff>588064</xdr:colOff>
      <xdr:row>282</xdr:row>
      <xdr:rowOff>546104</xdr:rowOff>
    </xdr:to>
    <xdr:pic>
      <xdr:nvPicPr>
        <xdr:cNvPr id="276" name="Immagine 1630" descr="Immagine 1630"/>
        <xdr:cNvPicPr>
          <a:picLocks noChangeAspect="1"/>
        </xdr:cNvPicPr>
      </xdr:nvPicPr>
      <xdr:blipFill>
        <a:blip r:embed="rId275">
          <a:extLst/>
        </a:blip>
        <a:stretch>
          <a:fillRect/>
        </a:stretch>
      </xdr:blipFill>
      <xdr:spPr>
        <a:xfrm>
          <a:off x="976576" y="162133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283</xdr:row>
      <xdr:rowOff>25404</xdr:rowOff>
    </xdr:from>
    <xdr:to>
      <xdr:col>1</xdr:col>
      <xdr:colOff>588064</xdr:colOff>
      <xdr:row>283</xdr:row>
      <xdr:rowOff>546104</xdr:rowOff>
    </xdr:to>
    <xdr:pic>
      <xdr:nvPicPr>
        <xdr:cNvPr id="277" name="Immagine 1631" descr="Immagine 1631"/>
        <xdr:cNvPicPr>
          <a:picLocks noChangeAspect="1"/>
        </xdr:cNvPicPr>
      </xdr:nvPicPr>
      <xdr:blipFill>
        <a:blip r:embed="rId276">
          <a:extLst/>
        </a:blip>
        <a:stretch>
          <a:fillRect/>
        </a:stretch>
      </xdr:blipFill>
      <xdr:spPr>
        <a:xfrm>
          <a:off x="976576" y="162704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284</xdr:row>
      <xdr:rowOff>25404</xdr:rowOff>
    </xdr:from>
    <xdr:to>
      <xdr:col>1</xdr:col>
      <xdr:colOff>588064</xdr:colOff>
      <xdr:row>284</xdr:row>
      <xdr:rowOff>546104</xdr:rowOff>
    </xdr:to>
    <xdr:pic>
      <xdr:nvPicPr>
        <xdr:cNvPr id="278" name="Immagine 1632" descr="Immagine 1632"/>
        <xdr:cNvPicPr>
          <a:picLocks noChangeAspect="1"/>
        </xdr:cNvPicPr>
      </xdr:nvPicPr>
      <xdr:blipFill>
        <a:blip r:embed="rId277">
          <a:extLst/>
        </a:blip>
        <a:stretch>
          <a:fillRect/>
        </a:stretch>
      </xdr:blipFill>
      <xdr:spPr>
        <a:xfrm>
          <a:off x="976576" y="163276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285</xdr:row>
      <xdr:rowOff>25404</xdr:rowOff>
    </xdr:from>
    <xdr:to>
      <xdr:col>1</xdr:col>
      <xdr:colOff>588064</xdr:colOff>
      <xdr:row>285</xdr:row>
      <xdr:rowOff>546104</xdr:rowOff>
    </xdr:to>
    <xdr:pic>
      <xdr:nvPicPr>
        <xdr:cNvPr id="279" name="Immagine 1633" descr="Immagine 1633"/>
        <xdr:cNvPicPr>
          <a:picLocks noChangeAspect="1"/>
        </xdr:cNvPicPr>
      </xdr:nvPicPr>
      <xdr:blipFill>
        <a:blip r:embed="rId278">
          <a:extLst/>
        </a:blip>
        <a:stretch>
          <a:fillRect/>
        </a:stretch>
      </xdr:blipFill>
      <xdr:spPr>
        <a:xfrm>
          <a:off x="976576" y="163847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286</xdr:row>
      <xdr:rowOff>25404</xdr:rowOff>
    </xdr:from>
    <xdr:to>
      <xdr:col>1</xdr:col>
      <xdr:colOff>588064</xdr:colOff>
      <xdr:row>286</xdr:row>
      <xdr:rowOff>546104</xdr:rowOff>
    </xdr:to>
    <xdr:pic>
      <xdr:nvPicPr>
        <xdr:cNvPr id="280" name="Immagine 1634" descr="Immagine 1634"/>
        <xdr:cNvPicPr>
          <a:picLocks noChangeAspect="1"/>
        </xdr:cNvPicPr>
      </xdr:nvPicPr>
      <xdr:blipFill>
        <a:blip r:embed="rId279">
          <a:extLst/>
        </a:blip>
        <a:stretch>
          <a:fillRect/>
        </a:stretch>
      </xdr:blipFill>
      <xdr:spPr>
        <a:xfrm>
          <a:off x="976576" y="164419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287</xdr:row>
      <xdr:rowOff>25404</xdr:rowOff>
    </xdr:from>
    <xdr:to>
      <xdr:col>1</xdr:col>
      <xdr:colOff>588064</xdr:colOff>
      <xdr:row>287</xdr:row>
      <xdr:rowOff>546104</xdr:rowOff>
    </xdr:to>
    <xdr:pic>
      <xdr:nvPicPr>
        <xdr:cNvPr id="281" name="Immagine 1635" descr="Immagine 1635"/>
        <xdr:cNvPicPr>
          <a:picLocks noChangeAspect="1"/>
        </xdr:cNvPicPr>
      </xdr:nvPicPr>
      <xdr:blipFill>
        <a:blip r:embed="rId280">
          <a:extLst/>
        </a:blip>
        <a:stretch>
          <a:fillRect/>
        </a:stretch>
      </xdr:blipFill>
      <xdr:spPr>
        <a:xfrm>
          <a:off x="976576" y="164990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288</xdr:row>
      <xdr:rowOff>25404</xdr:rowOff>
    </xdr:from>
    <xdr:to>
      <xdr:col>1</xdr:col>
      <xdr:colOff>588064</xdr:colOff>
      <xdr:row>288</xdr:row>
      <xdr:rowOff>546104</xdr:rowOff>
    </xdr:to>
    <xdr:pic>
      <xdr:nvPicPr>
        <xdr:cNvPr id="282" name="Immagine 1636" descr="Immagine 1636"/>
        <xdr:cNvPicPr>
          <a:picLocks noChangeAspect="1"/>
        </xdr:cNvPicPr>
      </xdr:nvPicPr>
      <xdr:blipFill>
        <a:blip r:embed="rId281">
          <a:extLst/>
        </a:blip>
        <a:stretch>
          <a:fillRect/>
        </a:stretch>
      </xdr:blipFill>
      <xdr:spPr>
        <a:xfrm>
          <a:off x="976576" y="165562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289</xdr:row>
      <xdr:rowOff>25404</xdr:rowOff>
    </xdr:from>
    <xdr:to>
      <xdr:col>1</xdr:col>
      <xdr:colOff>588064</xdr:colOff>
      <xdr:row>289</xdr:row>
      <xdr:rowOff>546104</xdr:rowOff>
    </xdr:to>
    <xdr:pic>
      <xdr:nvPicPr>
        <xdr:cNvPr id="283" name="Immagine 1637" descr="Immagine 1637"/>
        <xdr:cNvPicPr>
          <a:picLocks noChangeAspect="1"/>
        </xdr:cNvPicPr>
      </xdr:nvPicPr>
      <xdr:blipFill>
        <a:blip r:embed="rId282">
          <a:extLst/>
        </a:blip>
        <a:stretch>
          <a:fillRect/>
        </a:stretch>
      </xdr:blipFill>
      <xdr:spPr>
        <a:xfrm>
          <a:off x="976576" y="166133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290</xdr:row>
      <xdr:rowOff>25404</xdr:rowOff>
    </xdr:from>
    <xdr:to>
      <xdr:col>1</xdr:col>
      <xdr:colOff>588023</xdr:colOff>
      <xdr:row>290</xdr:row>
      <xdr:rowOff>546104</xdr:rowOff>
    </xdr:to>
    <xdr:pic>
      <xdr:nvPicPr>
        <xdr:cNvPr id="284" name="Immagine 1638" descr="Immagine 1638"/>
        <xdr:cNvPicPr>
          <a:picLocks noChangeAspect="1"/>
        </xdr:cNvPicPr>
      </xdr:nvPicPr>
      <xdr:blipFill>
        <a:blip r:embed="rId283">
          <a:extLst/>
        </a:blip>
        <a:stretch>
          <a:fillRect/>
        </a:stretch>
      </xdr:blipFill>
      <xdr:spPr>
        <a:xfrm>
          <a:off x="976617" y="16670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291</xdr:row>
      <xdr:rowOff>66531</xdr:rowOff>
    </xdr:from>
    <xdr:to>
      <xdr:col>1</xdr:col>
      <xdr:colOff>637539</xdr:colOff>
      <xdr:row>291</xdr:row>
      <xdr:rowOff>504978</xdr:rowOff>
    </xdr:to>
    <xdr:pic>
      <xdr:nvPicPr>
        <xdr:cNvPr id="285" name="Immagine 1639" descr="Immagine 1639"/>
        <xdr:cNvPicPr>
          <a:picLocks noChangeAspect="1"/>
        </xdr:cNvPicPr>
      </xdr:nvPicPr>
      <xdr:blipFill>
        <a:blip r:embed="rId284">
          <a:extLst/>
        </a:blip>
        <a:stretch>
          <a:fillRect/>
        </a:stretch>
      </xdr:blipFill>
      <xdr:spPr>
        <a:xfrm>
          <a:off x="927100" y="167317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292</xdr:row>
      <xdr:rowOff>66493</xdr:rowOff>
    </xdr:from>
    <xdr:to>
      <xdr:col>1</xdr:col>
      <xdr:colOff>637539</xdr:colOff>
      <xdr:row>292</xdr:row>
      <xdr:rowOff>505003</xdr:rowOff>
    </xdr:to>
    <xdr:pic>
      <xdr:nvPicPr>
        <xdr:cNvPr id="286" name="Immagine 1640" descr="Immagine 1640"/>
        <xdr:cNvPicPr>
          <a:picLocks noChangeAspect="1"/>
        </xdr:cNvPicPr>
      </xdr:nvPicPr>
      <xdr:blipFill>
        <a:blip r:embed="rId285">
          <a:extLst/>
        </a:blip>
        <a:stretch>
          <a:fillRect/>
        </a:stretch>
      </xdr:blipFill>
      <xdr:spPr>
        <a:xfrm>
          <a:off x="927100" y="167889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293</xdr:row>
      <xdr:rowOff>25404</xdr:rowOff>
    </xdr:from>
    <xdr:to>
      <xdr:col>1</xdr:col>
      <xdr:colOff>511767</xdr:colOff>
      <xdr:row>293</xdr:row>
      <xdr:rowOff>546104</xdr:rowOff>
    </xdr:to>
    <xdr:pic>
      <xdr:nvPicPr>
        <xdr:cNvPr id="287" name="Immagine 1641" descr="Immagine 1641"/>
        <xdr:cNvPicPr>
          <a:picLocks noChangeAspect="1"/>
        </xdr:cNvPicPr>
      </xdr:nvPicPr>
      <xdr:blipFill>
        <a:blip r:embed="rId286">
          <a:extLst/>
        </a:blip>
        <a:stretch>
          <a:fillRect/>
        </a:stretch>
      </xdr:blipFill>
      <xdr:spPr>
        <a:xfrm>
          <a:off x="1052874" y="1684197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294</xdr:row>
      <xdr:rowOff>25404</xdr:rowOff>
    </xdr:from>
    <xdr:to>
      <xdr:col>1</xdr:col>
      <xdr:colOff>588027</xdr:colOff>
      <xdr:row>294</xdr:row>
      <xdr:rowOff>546104</xdr:rowOff>
    </xdr:to>
    <xdr:pic>
      <xdr:nvPicPr>
        <xdr:cNvPr id="288" name="Immagine 1642" descr="Immagine 1642"/>
        <xdr:cNvPicPr>
          <a:picLocks noChangeAspect="1"/>
        </xdr:cNvPicPr>
      </xdr:nvPicPr>
      <xdr:blipFill>
        <a:blip r:embed="rId287">
          <a:extLst/>
        </a:blip>
        <a:stretch>
          <a:fillRect/>
        </a:stretch>
      </xdr:blipFill>
      <xdr:spPr>
        <a:xfrm>
          <a:off x="976611" y="1689912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295</xdr:row>
      <xdr:rowOff>25404</xdr:rowOff>
    </xdr:from>
    <xdr:to>
      <xdr:col>1</xdr:col>
      <xdr:colOff>588027</xdr:colOff>
      <xdr:row>295</xdr:row>
      <xdr:rowOff>546104</xdr:rowOff>
    </xdr:to>
    <xdr:pic>
      <xdr:nvPicPr>
        <xdr:cNvPr id="289" name="Immagine 1643" descr="Immagine 1643"/>
        <xdr:cNvPicPr>
          <a:picLocks noChangeAspect="1"/>
        </xdr:cNvPicPr>
      </xdr:nvPicPr>
      <xdr:blipFill>
        <a:blip r:embed="rId288">
          <a:extLst/>
        </a:blip>
        <a:stretch>
          <a:fillRect/>
        </a:stretch>
      </xdr:blipFill>
      <xdr:spPr>
        <a:xfrm>
          <a:off x="976611" y="1695627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296</xdr:row>
      <xdr:rowOff>25404</xdr:rowOff>
    </xdr:from>
    <xdr:to>
      <xdr:col>1</xdr:col>
      <xdr:colOff>588027</xdr:colOff>
      <xdr:row>296</xdr:row>
      <xdr:rowOff>546104</xdr:rowOff>
    </xdr:to>
    <xdr:pic>
      <xdr:nvPicPr>
        <xdr:cNvPr id="290" name="Immagine 1644" descr="Immagine 1644"/>
        <xdr:cNvPicPr>
          <a:picLocks noChangeAspect="1"/>
        </xdr:cNvPicPr>
      </xdr:nvPicPr>
      <xdr:blipFill>
        <a:blip r:embed="rId289">
          <a:extLst/>
        </a:blip>
        <a:stretch>
          <a:fillRect/>
        </a:stretch>
      </xdr:blipFill>
      <xdr:spPr>
        <a:xfrm>
          <a:off x="976611" y="1701342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297</xdr:row>
      <xdr:rowOff>66531</xdr:rowOff>
    </xdr:from>
    <xdr:to>
      <xdr:col>1</xdr:col>
      <xdr:colOff>637539</xdr:colOff>
      <xdr:row>297</xdr:row>
      <xdr:rowOff>504978</xdr:rowOff>
    </xdr:to>
    <xdr:pic>
      <xdr:nvPicPr>
        <xdr:cNvPr id="291" name="Immagine 1645" descr="Immagine 1645"/>
        <xdr:cNvPicPr>
          <a:picLocks noChangeAspect="1"/>
        </xdr:cNvPicPr>
      </xdr:nvPicPr>
      <xdr:blipFill>
        <a:blip r:embed="rId290">
          <a:extLst/>
        </a:blip>
        <a:stretch>
          <a:fillRect/>
        </a:stretch>
      </xdr:blipFill>
      <xdr:spPr>
        <a:xfrm>
          <a:off x="927100" y="170746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298</xdr:row>
      <xdr:rowOff>66531</xdr:rowOff>
    </xdr:from>
    <xdr:to>
      <xdr:col>1</xdr:col>
      <xdr:colOff>637539</xdr:colOff>
      <xdr:row>298</xdr:row>
      <xdr:rowOff>504978</xdr:rowOff>
    </xdr:to>
    <xdr:pic>
      <xdr:nvPicPr>
        <xdr:cNvPr id="292" name="Immagine 1646" descr="Immagine 1646"/>
        <xdr:cNvPicPr>
          <a:picLocks noChangeAspect="1"/>
        </xdr:cNvPicPr>
      </xdr:nvPicPr>
      <xdr:blipFill>
        <a:blip r:embed="rId291">
          <a:extLst/>
        </a:blip>
        <a:stretch>
          <a:fillRect/>
        </a:stretch>
      </xdr:blipFill>
      <xdr:spPr>
        <a:xfrm>
          <a:off x="927100" y="1713184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299</xdr:row>
      <xdr:rowOff>25404</xdr:rowOff>
    </xdr:from>
    <xdr:to>
      <xdr:col>1</xdr:col>
      <xdr:colOff>588023</xdr:colOff>
      <xdr:row>299</xdr:row>
      <xdr:rowOff>546104</xdr:rowOff>
    </xdr:to>
    <xdr:pic>
      <xdr:nvPicPr>
        <xdr:cNvPr id="293" name="Immagine 1647" descr="Immagine 1647"/>
        <xdr:cNvPicPr>
          <a:picLocks noChangeAspect="1"/>
        </xdr:cNvPicPr>
      </xdr:nvPicPr>
      <xdr:blipFill>
        <a:blip r:embed="rId292">
          <a:extLst/>
        </a:blip>
        <a:stretch>
          <a:fillRect/>
        </a:stretch>
      </xdr:blipFill>
      <xdr:spPr>
        <a:xfrm>
          <a:off x="976617" y="171848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300</xdr:row>
      <xdr:rowOff>25404</xdr:rowOff>
    </xdr:from>
    <xdr:to>
      <xdr:col>1</xdr:col>
      <xdr:colOff>588023</xdr:colOff>
      <xdr:row>300</xdr:row>
      <xdr:rowOff>546104</xdr:rowOff>
    </xdr:to>
    <xdr:pic>
      <xdr:nvPicPr>
        <xdr:cNvPr id="294" name="Immagine 1648" descr="Immagine 1648"/>
        <xdr:cNvPicPr>
          <a:picLocks noChangeAspect="1"/>
        </xdr:cNvPicPr>
      </xdr:nvPicPr>
      <xdr:blipFill>
        <a:blip r:embed="rId293">
          <a:extLst/>
        </a:blip>
        <a:stretch>
          <a:fillRect/>
        </a:stretch>
      </xdr:blipFill>
      <xdr:spPr>
        <a:xfrm>
          <a:off x="976617" y="172420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301</xdr:row>
      <xdr:rowOff>25404</xdr:rowOff>
    </xdr:from>
    <xdr:to>
      <xdr:col>1</xdr:col>
      <xdr:colOff>587941</xdr:colOff>
      <xdr:row>301</xdr:row>
      <xdr:rowOff>546104</xdr:rowOff>
    </xdr:to>
    <xdr:pic>
      <xdr:nvPicPr>
        <xdr:cNvPr id="295" name="Immagine 1649" descr="Immagine 1649"/>
        <xdr:cNvPicPr>
          <a:picLocks noChangeAspect="1"/>
        </xdr:cNvPicPr>
      </xdr:nvPicPr>
      <xdr:blipFill>
        <a:blip r:embed="rId294">
          <a:extLst/>
        </a:blip>
        <a:stretch>
          <a:fillRect/>
        </a:stretch>
      </xdr:blipFill>
      <xdr:spPr>
        <a:xfrm>
          <a:off x="976699" y="172991784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302</xdr:row>
      <xdr:rowOff>25404</xdr:rowOff>
    </xdr:from>
    <xdr:to>
      <xdr:col>1</xdr:col>
      <xdr:colOff>511767</xdr:colOff>
      <xdr:row>302</xdr:row>
      <xdr:rowOff>546104</xdr:rowOff>
    </xdr:to>
    <xdr:pic>
      <xdr:nvPicPr>
        <xdr:cNvPr id="296" name="Immagine 1650" descr="Immagine 1650"/>
        <xdr:cNvPicPr>
          <a:picLocks noChangeAspect="1"/>
        </xdr:cNvPicPr>
      </xdr:nvPicPr>
      <xdr:blipFill>
        <a:blip r:embed="rId295">
          <a:extLst/>
        </a:blip>
        <a:stretch>
          <a:fillRect/>
        </a:stretch>
      </xdr:blipFill>
      <xdr:spPr>
        <a:xfrm>
          <a:off x="1052874" y="173563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303</xdr:row>
      <xdr:rowOff>66506</xdr:rowOff>
    </xdr:from>
    <xdr:to>
      <xdr:col>1</xdr:col>
      <xdr:colOff>637539</xdr:colOff>
      <xdr:row>303</xdr:row>
      <xdr:rowOff>505003</xdr:rowOff>
    </xdr:to>
    <xdr:pic>
      <xdr:nvPicPr>
        <xdr:cNvPr id="297" name="Immagine 1651" descr="Immagine 1651"/>
        <xdr:cNvPicPr>
          <a:picLocks noChangeAspect="1"/>
        </xdr:cNvPicPr>
      </xdr:nvPicPr>
      <xdr:blipFill>
        <a:blip r:embed="rId296">
          <a:extLst/>
        </a:blip>
        <a:stretch>
          <a:fillRect/>
        </a:stretch>
      </xdr:blipFill>
      <xdr:spPr>
        <a:xfrm>
          <a:off x="927100" y="174175886"/>
          <a:ext cx="612140" cy="438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305</xdr:row>
      <xdr:rowOff>25404</xdr:rowOff>
    </xdr:from>
    <xdr:to>
      <xdr:col>1</xdr:col>
      <xdr:colOff>511774</xdr:colOff>
      <xdr:row>305</xdr:row>
      <xdr:rowOff>546104</xdr:rowOff>
    </xdr:to>
    <xdr:pic>
      <xdr:nvPicPr>
        <xdr:cNvPr id="298" name="Immagine 1652" descr="Immagine 1652"/>
        <xdr:cNvPicPr>
          <a:picLocks noChangeAspect="1"/>
        </xdr:cNvPicPr>
      </xdr:nvPicPr>
      <xdr:blipFill>
        <a:blip r:embed="rId297">
          <a:extLst/>
        </a:blip>
        <a:stretch>
          <a:fillRect/>
        </a:stretch>
      </xdr:blipFill>
      <xdr:spPr>
        <a:xfrm>
          <a:off x="1052865" y="1752777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306</xdr:row>
      <xdr:rowOff>25404</xdr:rowOff>
    </xdr:from>
    <xdr:to>
      <xdr:col>1</xdr:col>
      <xdr:colOff>511774</xdr:colOff>
      <xdr:row>306</xdr:row>
      <xdr:rowOff>546104</xdr:rowOff>
    </xdr:to>
    <xdr:pic>
      <xdr:nvPicPr>
        <xdr:cNvPr id="299" name="Immagine 1653" descr="Immagine 1653"/>
        <xdr:cNvPicPr>
          <a:picLocks noChangeAspect="1"/>
        </xdr:cNvPicPr>
      </xdr:nvPicPr>
      <xdr:blipFill>
        <a:blip r:embed="rId298">
          <a:extLst/>
        </a:blip>
        <a:stretch>
          <a:fillRect/>
        </a:stretch>
      </xdr:blipFill>
      <xdr:spPr>
        <a:xfrm>
          <a:off x="1052865" y="1758492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307</xdr:row>
      <xdr:rowOff>25404</xdr:rowOff>
    </xdr:from>
    <xdr:to>
      <xdr:col>1</xdr:col>
      <xdr:colOff>511774</xdr:colOff>
      <xdr:row>307</xdr:row>
      <xdr:rowOff>546104</xdr:rowOff>
    </xdr:to>
    <xdr:pic>
      <xdr:nvPicPr>
        <xdr:cNvPr id="300" name="Immagine 1654" descr="Immagine 1654"/>
        <xdr:cNvPicPr>
          <a:picLocks noChangeAspect="1"/>
        </xdr:cNvPicPr>
      </xdr:nvPicPr>
      <xdr:blipFill>
        <a:blip r:embed="rId299">
          <a:extLst/>
        </a:blip>
        <a:stretch>
          <a:fillRect/>
        </a:stretch>
      </xdr:blipFill>
      <xdr:spPr>
        <a:xfrm>
          <a:off x="1052865" y="1764207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151164</xdr:colOff>
      <xdr:row>308</xdr:row>
      <xdr:rowOff>25404</xdr:rowOff>
    </xdr:from>
    <xdr:to>
      <xdr:col>1</xdr:col>
      <xdr:colOff>511775</xdr:colOff>
      <xdr:row>308</xdr:row>
      <xdr:rowOff>546104</xdr:rowOff>
    </xdr:to>
    <xdr:pic>
      <xdr:nvPicPr>
        <xdr:cNvPr id="301" name="Immagine 1655" descr="Immagine 1655"/>
        <xdr:cNvPicPr>
          <a:picLocks noChangeAspect="1"/>
        </xdr:cNvPicPr>
      </xdr:nvPicPr>
      <xdr:blipFill>
        <a:blip r:embed="rId300">
          <a:extLst/>
        </a:blip>
        <a:stretch>
          <a:fillRect/>
        </a:stretch>
      </xdr:blipFill>
      <xdr:spPr>
        <a:xfrm>
          <a:off x="1052864" y="176992284"/>
          <a:ext cx="3606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151122</xdr:colOff>
      <xdr:row>309</xdr:row>
      <xdr:rowOff>25404</xdr:rowOff>
    </xdr:from>
    <xdr:to>
      <xdr:col>1</xdr:col>
      <xdr:colOff>511817</xdr:colOff>
      <xdr:row>309</xdr:row>
      <xdr:rowOff>546104</xdr:rowOff>
    </xdr:to>
    <xdr:pic>
      <xdr:nvPicPr>
        <xdr:cNvPr id="302" name="Immagine 1656" descr="Immagine 1656"/>
        <xdr:cNvPicPr>
          <a:picLocks noChangeAspect="1"/>
        </xdr:cNvPicPr>
      </xdr:nvPicPr>
      <xdr:blipFill>
        <a:blip r:embed="rId301">
          <a:extLst/>
        </a:blip>
        <a:stretch>
          <a:fillRect/>
        </a:stretch>
      </xdr:blipFill>
      <xdr:spPr>
        <a:xfrm>
          <a:off x="1052822" y="177563784"/>
          <a:ext cx="3606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310</xdr:row>
      <xdr:rowOff>66493</xdr:rowOff>
    </xdr:from>
    <xdr:to>
      <xdr:col>1</xdr:col>
      <xdr:colOff>637539</xdr:colOff>
      <xdr:row>310</xdr:row>
      <xdr:rowOff>505003</xdr:rowOff>
    </xdr:to>
    <xdr:pic>
      <xdr:nvPicPr>
        <xdr:cNvPr id="303" name="Immagine 1657" descr="Immagine 1657"/>
        <xdr:cNvPicPr>
          <a:picLocks noChangeAspect="1"/>
        </xdr:cNvPicPr>
      </xdr:nvPicPr>
      <xdr:blipFill>
        <a:blip r:embed="rId302">
          <a:extLst/>
        </a:blip>
        <a:stretch>
          <a:fillRect/>
        </a:stretch>
      </xdr:blipFill>
      <xdr:spPr>
        <a:xfrm>
          <a:off x="927100" y="178176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311</xdr:row>
      <xdr:rowOff>66531</xdr:rowOff>
    </xdr:from>
    <xdr:to>
      <xdr:col>1</xdr:col>
      <xdr:colOff>637539</xdr:colOff>
      <xdr:row>311</xdr:row>
      <xdr:rowOff>504978</xdr:rowOff>
    </xdr:to>
    <xdr:pic>
      <xdr:nvPicPr>
        <xdr:cNvPr id="304" name="Immagine 1658" descr="Immagine 1658"/>
        <xdr:cNvPicPr>
          <a:picLocks noChangeAspect="1"/>
        </xdr:cNvPicPr>
      </xdr:nvPicPr>
      <xdr:blipFill>
        <a:blip r:embed="rId303">
          <a:extLst/>
        </a:blip>
        <a:stretch>
          <a:fillRect/>
        </a:stretch>
      </xdr:blipFill>
      <xdr:spPr>
        <a:xfrm>
          <a:off x="927100" y="178747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312</xdr:row>
      <xdr:rowOff>66493</xdr:rowOff>
    </xdr:from>
    <xdr:to>
      <xdr:col>1</xdr:col>
      <xdr:colOff>637539</xdr:colOff>
      <xdr:row>312</xdr:row>
      <xdr:rowOff>505003</xdr:rowOff>
    </xdr:to>
    <xdr:pic>
      <xdr:nvPicPr>
        <xdr:cNvPr id="305" name="Immagine 1659" descr="Immagine 1659"/>
        <xdr:cNvPicPr>
          <a:picLocks noChangeAspect="1"/>
        </xdr:cNvPicPr>
      </xdr:nvPicPr>
      <xdr:blipFill>
        <a:blip r:embed="rId304">
          <a:extLst/>
        </a:blip>
        <a:stretch>
          <a:fillRect/>
        </a:stretch>
      </xdr:blipFill>
      <xdr:spPr>
        <a:xfrm>
          <a:off x="927100" y="179319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313</xdr:row>
      <xdr:rowOff>66493</xdr:rowOff>
    </xdr:from>
    <xdr:to>
      <xdr:col>1</xdr:col>
      <xdr:colOff>637539</xdr:colOff>
      <xdr:row>313</xdr:row>
      <xdr:rowOff>505003</xdr:rowOff>
    </xdr:to>
    <xdr:pic>
      <xdr:nvPicPr>
        <xdr:cNvPr id="306" name="Immagine 1660" descr="Immagine 1660"/>
        <xdr:cNvPicPr>
          <a:picLocks noChangeAspect="1"/>
        </xdr:cNvPicPr>
      </xdr:nvPicPr>
      <xdr:blipFill>
        <a:blip r:embed="rId305">
          <a:extLst/>
        </a:blip>
        <a:stretch>
          <a:fillRect/>
        </a:stretch>
      </xdr:blipFill>
      <xdr:spPr>
        <a:xfrm>
          <a:off x="927100" y="179890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314</xdr:row>
      <xdr:rowOff>66493</xdr:rowOff>
    </xdr:from>
    <xdr:to>
      <xdr:col>1</xdr:col>
      <xdr:colOff>637539</xdr:colOff>
      <xdr:row>314</xdr:row>
      <xdr:rowOff>505003</xdr:rowOff>
    </xdr:to>
    <xdr:pic>
      <xdr:nvPicPr>
        <xdr:cNvPr id="307" name="Immagine 1661" descr="Immagine 1661"/>
        <xdr:cNvPicPr>
          <a:picLocks noChangeAspect="1"/>
        </xdr:cNvPicPr>
      </xdr:nvPicPr>
      <xdr:blipFill>
        <a:blip r:embed="rId306">
          <a:extLst/>
        </a:blip>
        <a:stretch>
          <a:fillRect/>
        </a:stretch>
      </xdr:blipFill>
      <xdr:spPr>
        <a:xfrm>
          <a:off x="927100" y="180462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315</xdr:row>
      <xdr:rowOff>66493</xdr:rowOff>
    </xdr:from>
    <xdr:to>
      <xdr:col>1</xdr:col>
      <xdr:colOff>637539</xdr:colOff>
      <xdr:row>315</xdr:row>
      <xdr:rowOff>505003</xdr:rowOff>
    </xdr:to>
    <xdr:pic>
      <xdr:nvPicPr>
        <xdr:cNvPr id="308" name="Immagine 1662" descr="Immagine 1662"/>
        <xdr:cNvPicPr>
          <a:picLocks noChangeAspect="1"/>
        </xdr:cNvPicPr>
      </xdr:nvPicPr>
      <xdr:blipFill>
        <a:blip r:embed="rId307">
          <a:extLst/>
        </a:blip>
        <a:stretch>
          <a:fillRect/>
        </a:stretch>
      </xdr:blipFill>
      <xdr:spPr>
        <a:xfrm>
          <a:off x="927100" y="181033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316</xdr:row>
      <xdr:rowOff>66493</xdr:rowOff>
    </xdr:from>
    <xdr:to>
      <xdr:col>1</xdr:col>
      <xdr:colOff>637539</xdr:colOff>
      <xdr:row>316</xdr:row>
      <xdr:rowOff>505003</xdr:rowOff>
    </xdr:to>
    <xdr:pic>
      <xdr:nvPicPr>
        <xdr:cNvPr id="309" name="Immagine 1663" descr="Immagine 1663"/>
        <xdr:cNvPicPr>
          <a:picLocks noChangeAspect="1"/>
        </xdr:cNvPicPr>
      </xdr:nvPicPr>
      <xdr:blipFill>
        <a:blip r:embed="rId308">
          <a:extLst/>
        </a:blip>
        <a:stretch>
          <a:fillRect/>
        </a:stretch>
      </xdr:blipFill>
      <xdr:spPr>
        <a:xfrm>
          <a:off x="927100" y="181605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317</xdr:row>
      <xdr:rowOff>66493</xdr:rowOff>
    </xdr:from>
    <xdr:to>
      <xdr:col>1</xdr:col>
      <xdr:colOff>637539</xdr:colOff>
      <xdr:row>317</xdr:row>
      <xdr:rowOff>505003</xdr:rowOff>
    </xdr:to>
    <xdr:pic>
      <xdr:nvPicPr>
        <xdr:cNvPr id="310" name="Immagine 1664" descr="Immagine 1664"/>
        <xdr:cNvPicPr>
          <a:picLocks noChangeAspect="1"/>
        </xdr:cNvPicPr>
      </xdr:nvPicPr>
      <xdr:blipFill>
        <a:blip r:embed="rId309">
          <a:extLst/>
        </a:blip>
        <a:stretch>
          <a:fillRect/>
        </a:stretch>
      </xdr:blipFill>
      <xdr:spPr>
        <a:xfrm>
          <a:off x="927100" y="182176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318</xdr:row>
      <xdr:rowOff>25404</xdr:rowOff>
    </xdr:from>
    <xdr:to>
      <xdr:col>1</xdr:col>
      <xdr:colOff>511767</xdr:colOff>
      <xdr:row>318</xdr:row>
      <xdr:rowOff>546104</xdr:rowOff>
    </xdr:to>
    <xdr:pic>
      <xdr:nvPicPr>
        <xdr:cNvPr id="311" name="Immagine 1665" descr="Immagine 1665"/>
        <xdr:cNvPicPr>
          <a:picLocks noChangeAspect="1"/>
        </xdr:cNvPicPr>
      </xdr:nvPicPr>
      <xdr:blipFill>
        <a:blip r:embed="rId310">
          <a:extLst/>
        </a:blip>
        <a:stretch>
          <a:fillRect/>
        </a:stretch>
      </xdr:blipFill>
      <xdr:spPr>
        <a:xfrm>
          <a:off x="1052874" y="182707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319</xdr:row>
      <xdr:rowOff>25404</xdr:rowOff>
    </xdr:from>
    <xdr:to>
      <xdr:col>1</xdr:col>
      <xdr:colOff>511767</xdr:colOff>
      <xdr:row>319</xdr:row>
      <xdr:rowOff>546104</xdr:rowOff>
    </xdr:to>
    <xdr:pic>
      <xdr:nvPicPr>
        <xdr:cNvPr id="312" name="Immagine 1666" descr="Immagine 1666"/>
        <xdr:cNvPicPr>
          <a:picLocks noChangeAspect="1"/>
        </xdr:cNvPicPr>
      </xdr:nvPicPr>
      <xdr:blipFill>
        <a:blip r:embed="rId311">
          <a:extLst/>
        </a:blip>
        <a:stretch>
          <a:fillRect/>
        </a:stretch>
      </xdr:blipFill>
      <xdr:spPr>
        <a:xfrm>
          <a:off x="1052874" y="1832787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320</xdr:row>
      <xdr:rowOff>25404</xdr:rowOff>
    </xdr:from>
    <xdr:to>
      <xdr:col>1</xdr:col>
      <xdr:colOff>511767</xdr:colOff>
      <xdr:row>320</xdr:row>
      <xdr:rowOff>546104</xdr:rowOff>
    </xdr:to>
    <xdr:pic>
      <xdr:nvPicPr>
        <xdr:cNvPr id="313" name="Immagine 1667" descr="Immagine 1667"/>
        <xdr:cNvPicPr>
          <a:picLocks noChangeAspect="1"/>
        </xdr:cNvPicPr>
      </xdr:nvPicPr>
      <xdr:blipFill>
        <a:blip r:embed="rId312">
          <a:extLst/>
        </a:blip>
        <a:stretch>
          <a:fillRect/>
        </a:stretch>
      </xdr:blipFill>
      <xdr:spPr>
        <a:xfrm>
          <a:off x="1052874" y="183850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321</xdr:row>
      <xdr:rowOff>66493</xdr:rowOff>
    </xdr:from>
    <xdr:to>
      <xdr:col>1</xdr:col>
      <xdr:colOff>637539</xdr:colOff>
      <xdr:row>321</xdr:row>
      <xdr:rowOff>505003</xdr:rowOff>
    </xdr:to>
    <xdr:pic>
      <xdr:nvPicPr>
        <xdr:cNvPr id="314" name="Immagine 1668" descr="Immagine 1668"/>
        <xdr:cNvPicPr>
          <a:picLocks noChangeAspect="1"/>
        </xdr:cNvPicPr>
      </xdr:nvPicPr>
      <xdr:blipFill>
        <a:blip r:embed="rId313">
          <a:extLst/>
        </a:blip>
        <a:stretch>
          <a:fillRect/>
        </a:stretch>
      </xdr:blipFill>
      <xdr:spPr>
        <a:xfrm>
          <a:off x="927100" y="184462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322</xdr:row>
      <xdr:rowOff>66493</xdr:rowOff>
    </xdr:from>
    <xdr:to>
      <xdr:col>1</xdr:col>
      <xdr:colOff>637539</xdr:colOff>
      <xdr:row>322</xdr:row>
      <xdr:rowOff>505003</xdr:rowOff>
    </xdr:to>
    <xdr:pic>
      <xdr:nvPicPr>
        <xdr:cNvPr id="315" name="Immagine 1669" descr="Immagine 1669"/>
        <xdr:cNvPicPr>
          <a:picLocks noChangeAspect="1"/>
        </xdr:cNvPicPr>
      </xdr:nvPicPr>
      <xdr:blipFill>
        <a:blip r:embed="rId314">
          <a:extLst/>
        </a:blip>
        <a:stretch>
          <a:fillRect/>
        </a:stretch>
      </xdr:blipFill>
      <xdr:spPr>
        <a:xfrm>
          <a:off x="927100" y="185034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323</xdr:row>
      <xdr:rowOff>66493</xdr:rowOff>
    </xdr:from>
    <xdr:to>
      <xdr:col>1</xdr:col>
      <xdr:colOff>637539</xdr:colOff>
      <xdr:row>323</xdr:row>
      <xdr:rowOff>505003</xdr:rowOff>
    </xdr:to>
    <xdr:pic>
      <xdr:nvPicPr>
        <xdr:cNvPr id="316" name="Immagine 1670" descr="Immagine 1670"/>
        <xdr:cNvPicPr>
          <a:picLocks noChangeAspect="1"/>
        </xdr:cNvPicPr>
      </xdr:nvPicPr>
      <xdr:blipFill>
        <a:blip r:embed="rId315">
          <a:extLst/>
        </a:blip>
        <a:stretch>
          <a:fillRect/>
        </a:stretch>
      </xdr:blipFill>
      <xdr:spPr>
        <a:xfrm>
          <a:off x="927100" y="185605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324</xdr:row>
      <xdr:rowOff>25404</xdr:rowOff>
    </xdr:from>
    <xdr:to>
      <xdr:col>1</xdr:col>
      <xdr:colOff>588054</xdr:colOff>
      <xdr:row>324</xdr:row>
      <xdr:rowOff>546104</xdr:rowOff>
    </xdr:to>
    <xdr:pic>
      <xdr:nvPicPr>
        <xdr:cNvPr id="317" name="Immagine 1671" descr="Immagine 1671"/>
        <xdr:cNvPicPr>
          <a:picLocks noChangeAspect="1"/>
        </xdr:cNvPicPr>
      </xdr:nvPicPr>
      <xdr:blipFill>
        <a:blip r:embed="rId316">
          <a:extLst/>
        </a:blip>
        <a:stretch>
          <a:fillRect/>
        </a:stretch>
      </xdr:blipFill>
      <xdr:spPr>
        <a:xfrm>
          <a:off x="976586" y="1861362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325</xdr:row>
      <xdr:rowOff>25404</xdr:rowOff>
    </xdr:from>
    <xdr:to>
      <xdr:col>1</xdr:col>
      <xdr:colOff>588036</xdr:colOff>
      <xdr:row>325</xdr:row>
      <xdr:rowOff>546104</xdr:rowOff>
    </xdr:to>
    <xdr:pic>
      <xdr:nvPicPr>
        <xdr:cNvPr id="318" name="Immagine 1672" descr="Immagine 1672"/>
        <xdr:cNvPicPr>
          <a:picLocks noChangeAspect="1"/>
        </xdr:cNvPicPr>
      </xdr:nvPicPr>
      <xdr:blipFill>
        <a:blip r:embed="rId317">
          <a:extLst/>
        </a:blip>
        <a:stretch>
          <a:fillRect/>
        </a:stretch>
      </xdr:blipFill>
      <xdr:spPr>
        <a:xfrm>
          <a:off x="976603" y="18670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326</xdr:row>
      <xdr:rowOff>25404</xdr:rowOff>
    </xdr:from>
    <xdr:to>
      <xdr:col>1</xdr:col>
      <xdr:colOff>588036</xdr:colOff>
      <xdr:row>326</xdr:row>
      <xdr:rowOff>546104</xdr:rowOff>
    </xdr:to>
    <xdr:pic>
      <xdr:nvPicPr>
        <xdr:cNvPr id="319" name="Immagine 1673" descr="Immagine 1673"/>
        <xdr:cNvPicPr>
          <a:picLocks noChangeAspect="1"/>
        </xdr:cNvPicPr>
      </xdr:nvPicPr>
      <xdr:blipFill>
        <a:blip r:embed="rId318">
          <a:extLst/>
        </a:blip>
        <a:stretch>
          <a:fillRect/>
        </a:stretch>
      </xdr:blipFill>
      <xdr:spPr>
        <a:xfrm>
          <a:off x="976603" y="187279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327</xdr:row>
      <xdr:rowOff>25404</xdr:rowOff>
    </xdr:from>
    <xdr:to>
      <xdr:col>1</xdr:col>
      <xdr:colOff>588036</xdr:colOff>
      <xdr:row>327</xdr:row>
      <xdr:rowOff>546104</xdr:rowOff>
    </xdr:to>
    <xdr:pic>
      <xdr:nvPicPr>
        <xdr:cNvPr id="320" name="Immagine 1674" descr="Immagine 1674"/>
        <xdr:cNvPicPr>
          <a:picLocks noChangeAspect="1"/>
        </xdr:cNvPicPr>
      </xdr:nvPicPr>
      <xdr:blipFill>
        <a:blip r:embed="rId319">
          <a:extLst/>
        </a:blip>
        <a:stretch>
          <a:fillRect/>
        </a:stretch>
      </xdr:blipFill>
      <xdr:spPr>
        <a:xfrm>
          <a:off x="976603" y="187850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328</xdr:row>
      <xdr:rowOff>25404</xdr:rowOff>
    </xdr:from>
    <xdr:to>
      <xdr:col>1</xdr:col>
      <xdr:colOff>588036</xdr:colOff>
      <xdr:row>328</xdr:row>
      <xdr:rowOff>546104</xdr:rowOff>
    </xdr:to>
    <xdr:pic>
      <xdr:nvPicPr>
        <xdr:cNvPr id="321" name="Immagine 1675" descr="Immagine 1675"/>
        <xdr:cNvPicPr>
          <a:picLocks noChangeAspect="1"/>
        </xdr:cNvPicPr>
      </xdr:nvPicPr>
      <xdr:blipFill>
        <a:blip r:embed="rId320">
          <a:extLst/>
        </a:blip>
        <a:stretch>
          <a:fillRect/>
        </a:stretch>
      </xdr:blipFill>
      <xdr:spPr>
        <a:xfrm>
          <a:off x="976603" y="18842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329</xdr:row>
      <xdr:rowOff>25404</xdr:rowOff>
    </xdr:from>
    <xdr:to>
      <xdr:col>1</xdr:col>
      <xdr:colOff>588036</xdr:colOff>
      <xdr:row>329</xdr:row>
      <xdr:rowOff>546104</xdr:rowOff>
    </xdr:to>
    <xdr:pic>
      <xdr:nvPicPr>
        <xdr:cNvPr id="322" name="Immagine 1676" descr="Immagine 1676"/>
        <xdr:cNvPicPr>
          <a:picLocks noChangeAspect="1"/>
        </xdr:cNvPicPr>
      </xdr:nvPicPr>
      <xdr:blipFill>
        <a:blip r:embed="rId321">
          <a:extLst/>
        </a:blip>
        <a:stretch>
          <a:fillRect/>
        </a:stretch>
      </xdr:blipFill>
      <xdr:spPr>
        <a:xfrm>
          <a:off x="976603" y="188993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330</xdr:row>
      <xdr:rowOff>25404</xdr:rowOff>
    </xdr:from>
    <xdr:to>
      <xdr:col>1</xdr:col>
      <xdr:colOff>588023</xdr:colOff>
      <xdr:row>330</xdr:row>
      <xdr:rowOff>546104</xdr:rowOff>
    </xdr:to>
    <xdr:pic>
      <xdr:nvPicPr>
        <xdr:cNvPr id="323" name="Immagine 1677" descr="Immagine 1677"/>
        <xdr:cNvPicPr>
          <a:picLocks noChangeAspect="1"/>
        </xdr:cNvPicPr>
      </xdr:nvPicPr>
      <xdr:blipFill>
        <a:blip r:embed="rId322">
          <a:extLst/>
        </a:blip>
        <a:stretch>
          <a:fillRect/>
        </a:stretch>
      </xdr:blipFill>
      <xdr:spPr>
        <a:xfrm>
          <a:off x="976617" y="18956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332</xdr:row>
      <xdr:rowOff>25404</xdr:rowOff>
    </xdr:from>
    <xdr:to>
      <xdr:col>1</xdr:col>
      <xdr:colOff>588036</xdr:colOff>
      <xdr:row>332</xdr:row>
      <xdr:rowOff>546104</xdr:rowOff>
    </xdr:to>
    <xdr:pic>
      <xdr:nvPicPr>
        <xdr:cNvPr id="324" name="Immagine 1678" descr="Immagine 1678"/>
        <xdr:cNvPicPr>
          <a:picLocks noChangeAspect="1"/>
        </xdr:cNvPicPr>
      </xdr:nvPicPr>
      <xdr:blipFill>
        <a:blip r:embed="rId323">
          <a:extLst/>
        </a:blip>
        <a:stretch>
          <a:fillRect/>
        </a:stretch>
      </xdr:blipFill>
      <xdr:spPr>
        <a:xfrm>
          <a:off x="976603" y="190708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333</xdr:row>
      <xdr:rowOff>25404</xdr:rowOff>
    </xdr:from>
    <xdr:to>
      <xdr:col>1</xdr:col>
      <xdr:colOff>588036</xdr:colOff>
      <xdr:row>333</xdr:row>
      <xdr:rowOff>546104</xdr:rowOff>
    </xdr:to>
    <xdr:pic>
      <xdr:nvPicPr>
        <xdr:cNvPr id="325" name="Immagine 1679" descr="Immagine 1679"/>
        <xdr:cNvPicPr>
          <a:picLocks noChangeAspect="1"/>
        </xdr:cNvPicPr>
      </xdr:nvPicPr>
      <xdr:blipFill>
        <a:blip r:embed="rId324">
          <a:extLst/>
        </a:blip>
        <a:stretch>
          <a:fillRect/>
        </a:stretch>
      </xdr:blipFill>
      <xdr:spPr>
        <a:xfrm>
          <a:off x="976603" y="191279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334</xdr:row>
      <xdr:rowOff>25404</xdr:rowOff>
    </xdr:from>
    <xdr:to>
      <xdr:col>1</xdr:col>
      <xdr:colOff>588016</xdr:colOff>
      <xdr:row>334</xdr:row>
      <xdr:rowOff>546104</xdr:rowOff>
    </xdr:to>
    <xdr:pic>
      <xdr:nvPicPr>
        <xdr:cNvPr id="326" name="Immagine 1680" descr="Immagine 1680"/>
        <xdr:cNvPicPr>
          <a:picLocks noChangeAspect="1"/>
        </xdr:cNvPicPr>
      </xdr:nvPicPr>
      <xdr:blipFill>
        <a:blip r:embed="rId325">
          <a:extLst/>
        </a:blip>
        <a:stretch>
          <a:fillRect/>
        </a:stretch>
      </xdr:blipFill>
      <xdr:spPr>
        <a:xfrm>
          <a:off x="976623" y="191851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335</xdr:row>
      <xdr:rowOff>25404</xdr:rowOff>
    </xdr:from>
    <xdr:to>
      <xdr:col>1</xdr:col>
      <xdr:colOff>588036</xdr:colOff>
      <xdr:row>335</xdr:row>
      <xdr:rowOff>546104</xdr:rowOff>
    </xdr:to>
    <xdr:pic>
      <xdr:nvPicPr>
        <xdr:cNvPr id="327" name="Immagine 1681" descr="Immagine 1681"/>
        <xdr:cNvPicPr>
          <a:picLocks noChangeAspect="1"/>
        </xdr:cNvPicPr>
      </xdr:nvPicPr>
      <xdr:blipFill>
        <a:blip r:embed="rId326">
          <a:extLst/>
        </a:blip>
        <a:stretch>
          <a:fillRect/>
        </a:stretch>
      </xdr:blipFill>
      <xdr:spPr>
        <a:xfrm>
          <a:off x="976603" y="192422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336</xdr:row>
      <xdr:rowOff>25404</xdr:rowOff>
    </xdr:from>
    <xdr:to>
      <xdr:col>1</xdr:col>
      <xdr:colOff>588036</xdr:colOff>
      <xdr:row>336</xdr:row>
      <xdr:rowOff>546104</xdr:rowOff>
    </xdr:to>
    <xdr:pic>
      <xdr:nvPicPr>
        <xdr:cNvPr id="328" name="Immagine 1682" descr="Immagine 1682"/>
        <xdr:cNvPicPr>
          <a:picLocks noChangeAspect="1"/>
        </xdr:cNvPicPr>
      </xdr:nvPicPr>
      <xdr:blipFill>
        <a:blip r:embed="rId327">
          <a:extLst/>
        </a:blip>
        <a:stretch>
          <a:fillRect/>
        </a:stretch>
      </xdr:blipFill>
      <xdr:spPr>
        <a:xfrm>
          <a:off x="976603" y="192994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337</xdr:row>
      <xdr:rowOff>25404</xdr:rowOff>
    </xdr:from>
    <xdr:to>
      <xdr:col>1</xdr:col>
      <xdr:colOff>588023</xdr:colOff>
      <xdr:row>337</xdr:row>
      <xdr:rowOff>546104</xdr:rowOff>
    </xdr:to>
    <xdr:pic>
      <xdr:nvPicPr>
        <xdr:cNvPr id="329" name="Immagine 1683" descr="Immagine 1683"/>
        <xdr:cNvPicPr>
          <a:picLocks noChangeAspect="1"/>
        </xdr:cNvPicPr>
      </xdr:nvPicPr>
      <xdr:blipFill>
        <a:blip r:embed="rId328">
          <a:extLst/>
        </a:blip>
        <a:stretch>
          <a:fillRect/>
        </a:stretch>
      </xdr:blipFill>
      <xdr:spPr>
        <a:xfrm>
          <a:off x="976617" y="193565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338</xdr:row>
      <xdr:rowOff>25404</xdr:rowOff>
    </xdr:from>
    <xdr:to>
      <xdr:col>1</xdr:col>
      <xdr:colOff>588036</xdr:colOff>
      <xdr:row>338</xdr:row>
      <xdr:rowOff>546104</xdr:rowOff>
    </xdr:to>
    <xdr:pic>
      <xdr:nvPicPr>
        <xdr:cNvPr id="330" name="Immagine 1684" descr="Immagine 1684"/>
        <xdr:cNvPicPr>
          <a:picLocks noChangeAspect="1"/>
        </xdr:cNvPicPr>
      </xdr:nvPicPr>
      <xdr:blipFill>
        <a:blip r:embed="rId329">
          <a:extLst/>
        </a:blip>
        <a:stretch>
          <a:fillRect/>
        </a:stretch>
      </xdr:blipFill>
      <xdr:spPr>
        <a:xfrm>
          <a:off x="976603" y="194137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339</xdr:row>
      <xdr:rowOff>25404</xdr:rowOff>
    </xdr:from>
    <xdr:to>
      <xdr:col>1</xdr:col>
      <xdr:colOff>588036</xdr:colOff>
      <xdr:row>339</xdr:row>
      <xdr:rowOff>546104</xdr:rowOff>
    </xdr:to>
    <xdr:pic>
      <xdr:nvPicPr>
        <xdr:cNvPr id="331" name="Immagine 1685" descr="Immagine 1685"/>
        <xdr:cNvPicPr>
          <a:picLocks noChangeAspect="1"/>
        </xdr:cNvPicPr>
      </xdr:nvPicPr>
      <xdr:blipFill>
        <a:blip r:embed="rId330">
          <a:extLst/>
        </a:blip>
        <a:stretch>
          <a:fillRect/>
        </a:stretch>
      </xdr:blipFill>
      <xdr:spPr>
        <a:xfrm>
          <a:off x="976603" y="19470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340</xdr:row>
      <xdr:rowOff>25404</xdr:rowOff>
    </xdr:from>
    <xdr:to>
      <xdr:col>1</xdr:col>
      <xdr:colOff>588036</xdr:colOff>
      <xdr:row>340</xdr:row>
      <xdr:rowOff>546104</xdr:rowOff>
    </xdr:to>
    <xdr:pic>
      <xdr:nvPicPr>
        <xdr:cNvPr id="332" name="Immagine 1686" descr="Immagine 1686"/>
        <xdr:cNvPicPr>
          <a:picLocks noChangeAspect="1"/>
        </xdr:cNvPicPr>
      </xdr:nvPicPr>
      <xdr:blipFill>
        <a:blip r:embed="rId331">
          <a:extLst/>
        </a:blip>
        <a:stretch>
          <a:fillRect/>
        </a:stretch>
      </xdr:blipFill>
      <xdr:spPr>
        <a:xfrm>
          <a:off x="976603" y="195280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341</xdr:row>
      <xdr:rowOff>25404</xdr:rowOff>
    </xdr:from>
    <xdr:to>
      <xdr:col>1</xdr:col>
      <xdr:colOff>588036</xdr:colOff>
      <xdr:row>341</xdr:row>
      <xdr:rowOff>546104</xdr:rowOff>
    </xdr:to>
    <xdr:pic>
      <xdr:nvPicPr>
        <xdr:cNvPr id="333" name="Immagine 1687" descr="Immagine 1687"/>
        <xdr:cNvPicPr>
          <a:picLocks noChangeAspect="1"/>
        </xdr:cNvPicPr>
      </xdr:nvPicPr>
      <xdr:blipFill>
        <a:blip r:embed="rId332">
          <a:extLst/>
        </a:blip>
        <a:stretch>
          <a:fillRect/>
        </a:stretch>
      </xdr:blipFill>
      <xdr:spPr>
        <a:xfrm>
          <a:off x="976603" y="195851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342</xdr:row>
      <xdr:rowOff>25404</xdr:rowOff>
    </xdr:from>
    <xdr:to>
      <xdr:col>1</xdr:col>
      <xdr:colOff>588036</xdr:colOff>
      <xdr:row>342</xdr:row>
      <xdr:rowOff>546104</xdr:rowOff>
    </xdr:to>
    <xdr:pic>
      <xdr:nvPicPr>
        <xdr:cNvPr id="334" name="Immagine 1688" descr="Immagine 1688"/>
        <xdr:cNvPicPr>
          <a:picLocks noChangeAspect="1"/>
        </xdr:cNvPicPr>
      </xdr:nvPicPr>
      <xdr:blipFill>
        <a:blip r:embed="rId333">
          <a:extLst/>
        </a:blip>
        <a:stretch>
          <a:fillRect/>
        </a:stretch>
      </xdr:blipFill>
      <xdr:spPr>
        <a:xfrm>
          <a:off x="976603" y="196423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343</xdr:row>
      <xdr:rowOff>25404</xdr:rowOff>
    </xdr:from>
    <xdr:to>
      <xdr:col>1</xdr:col>
      <xdr:colOff>588023</xdr:colOff>
      <xdr:row>343</xdr:row>
      <xdr:rowOff>546104</xdr:rowOff>
    </xdr:to>
    <xdr:pic>
      <xdr:nvPicPr>
        <xdr:cNvPr id="335" name="Immagine 1689" descr="Immagine 1689"/>
        <xdr:cNvPicPr>
          <a:picLocks noChangeAspect="1"/>
        </xdr:cNvPicPr>
      </xdr:nvPicPr>
      <xdr:blipFill>
        <a:blip r:embed="rId334">
          <a:extLst/>
        </a:blip>
        <a:stretch>
          <a:fillRect/>
        </a:stretch>
      </xdr:blipFill>
      <xdr:spPr>
        <a:xfrm>
          <a:off x="976617" y="196994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344</xdr:row>
      <xdr:rowOff>25404</xdr:rowOff>
    </xdr:from>
    <xdr:to>
      <xdr:col>1</xdr:col>
      <xdr:colOff>588016</xdr:colOff>
      <xdr:row>344</xdr:row>
      <xdr:rowOff>546104</xdr:rowOff>
    </xdr:to>
    <xdr:pic>
      <xdr:nvPicPr>
        <xdr:cNvPr id="336" name="Immagine 1690" descr="Immagine 1690"/>
        <xdr:cNvPicPr>
          <a:picLocks noChangeAspect="1"/>
        </xdr:cNvPicPr>
      </xdr:nvPicPr>
      <xdr:blipFill>
        <a:blip r:embed="rId335">
          <a:extLst/>
        </a:blip>
        <a:stretch>
          <a:fillRect/>
        </a:stretch>
      </xdr:blipFill>
      <xdr:spPr>
        <a:xfrm>
          <a:off x="976623" y="197566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346</xdr:row>
      <xdr:rowOff>25404</xdr:rowOff>
    </xdr:from>
    <xdr:to>
      <xdr:col>1</xdr:col>
      <xdr:colOff>588036</xdr:colOff>
      <xdr:row>346</xdr:row>
      <xdr:rowOff>546104</xdr:rowOff>
    </xdr:to>
    <xdr:pic>
      <xdr:nvPicPr>
        <xdr:cNvPr id="337" name="Immagine 1691" descr="Immagine 1691"/>
        <xdr:cNvPicPr>
          <a:picLocks noChangeAspect="1"/>
        </xdr:cNvPicPr>
      </xdr:nvPicPr>
      <xdr:blipFill>
        <a:blip r:embed="rId336">
          <a:extLst/>
        </a:blip>
        <a:stretch>
          <a:fillRect/>
        </a:stretch>
      </xdr:blipFill>
      <xdr:spPr>
        <a:xfrm>
          <a:off x="976603" y="198709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347</xdr:row>
      <xdr:rowOff>25404</xdr:rowOff>
    </xdr:from>
    <xdr:to>
      <xdr:col>1</xdr:col>
      <xdr:colOff>588036</xdr:colOff>
      <xdr:row>347</xdr:row>
      <xdr:rowOff>546104</xdr:rowOff>
    </xdr:to>
    <xdr:pic>
      <xdr:nvPicPr>
        <xdr:cNvPr id="338" name="Immagine 1692" descr="Immagine 1692"/>
        <xdr:cNvPicPr>
          <a:picLocks noChangeAspect="1"/>
        </xdr:cNvPicPr>
      </xdr:nvPicPr>
      <xdr:blipFill>
        <a:blip r:embed="rId337">
          <a:extLst/>
        </a:blip>
        <a:stretch>
          <a:fillRect/>
        </a:stretch>
      </xdr:blipFill>
      <xdr:spPr>
        <a:xfrm>
          <a:off x="976603" y="199280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348</xdr:row>
      <xdr:rowOff>25404</xdr:rowOff>
    </xdr:from>
    <xdr:to>
      <xdr:col>1</xdr:col>
      <xdr:colOff>588036</xdr:colOff>
      <xdr:row>348</xdr:row>
      <xdr:rowOff>546104</xdr:rowOff>
    </xdr:to>
    <xdr:pic>
      <xdr:nvPicPr>
        <xdr:cNvPr id="339" name="Immagine 1693" descr="Immagine 1693"/>
        <xdr:cNvPicPr>
          <a:picLocks noChangeAspect="1"/>
        </xdr:cNvPicPr>
      </xdr:nvPicPr>
      <xdr:blipFill>
        <a:blip r:embed="rId338">
          <a:extLst/>
        </a:blip>
        <a:stretch>
          <a:fillRect/>
        </a:stretch>
      </xdr:blipFill>
      <xdr:spPr>
        <a:xfrm>
          <a:off x="976603" y="19985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349</xdr:row>
      <xdr:rowOff>25404</xdr:rowOff>
    </xdr:from>
    <xdr:to>
      <xdr:col>1</xdr:col>
      <xdr:colOff>588029</xdr:colOff>
      <xdr:row>349</xdr:row>
      <xdr:rowOff>546104</xdr:rowOff>
    </xdr:to>
    <xdr:pic>
      <xdr:nvPicPr>
        <xdr:cNvPr id="340" name="Immagine 1694" descr="Immagine 1694"/>
        <xdr:cNvPicPr>
          <a:picLocks noChangeAspect="1"/>
        </xdr:cNvPicPr>
      </xdr:nvPicPr>
      <xdr:blipFill>
        <a:blip r:embed="rId339">
          <a:extLst/>
        </a:blip>
        <a:stretch>
          <a:fillRect/>
        </a:stretch>
      </xdr:blipFill>
      <xdr:spPr>
        <a:xfrm>
          <a:off x="976609" y="200423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350</xdr:row>
      <xdr:rowOff>25404</xdr:rowOff>
    </xdr:from>
    <xdr:to>
      <xdr:col>1</xdr:col>
      <xdr:colOff>588036</xdr:colOff>
      <xdr:row>350</xdr:row>
      <xdr:rowOff>546104</xdr:rowOff>
    </xdr:to>
    <xdr:pic>
      <xdr:nvPicPr>
        <xdr:cNvPr id="341" name="Immagine 1695" descr="Immagine 1695"/>
        <xdr:cNvPicPr>
          <a:picLocks noChangeAspect="1"/>
        </xdr:cNvPicPr>
      </xdr:nvPicPr>
      <xdr:blipFill>
        <a:blip r:embed="rId340">
          <a:extLst/>
        </a:blip>
        <a:stretch>
          <a:fillRect/>
        </a:stretch>
      </xdr:blipFill>
      <xdr:spPr>
        <a:xfrm>
          <a:off x="976603" y="200995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82150</xdr:colOff>
      <xdr:row>351</xdr:row>
      <xdr:rowOff>25404</xdr:rowOff>
    </xdr:from>
    <xdr:to>
      <xdr:col>1</xdr:col>
      <xdr:colOff>580789</xdr:colOff>
      <xdr:row>351</xdr:row>
      <xdr:rowOff>546104</xdr:rowOff>
    </xdr:to>
    <xdr:pic>
      <xdr:nvPicPr>
        <xdr:cNvPr id="342" name="Immagine 1696" descr="Immagine 1696"/>
        <xdr:cNvPicPr>
          <a:picLocks noChangeAspect="1"/>
        </xdr:cNvPicPr>
      </xdr:nvPicPr>
      <xdr:blipFill>
        <a:blip r:embed="rId341">
          <a:extLst/>
        </a:blip>
        <a:stretch>
          <a:fillRect/>
        </a:stretch>
      </xdr:blipFill>
      <xdr:spPr>
        <a:xfrm>
          <a:off x="983850" y="201566784"/>
          <a:ext cx="49864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352</xdr:row>
      <xdr:rowOff>25404</xdr:rowOff>
    </xdr:from>
    <xdr:to>
      <xdr:col>1</xdr:col>
      <xdr:colOff>588029</xdr:colOff>
      <xdr:row>352</xdr:row>
      <xdr:rowOff>546104</xdr:rowOff>
    </xdr:to>
    <xdr:pic>
      <xdr:nvPicPr>
        <xdr:cNvPr id="343" name="Immagine 1697" descr="Immagine 1697"/>
        <xdr:cNvPicPr>
          <a:picLocks noChangeAspect="1"/>
        </xdr:cNvPicPr>
      </xdr:nvPicPr>
      <xdr:blipFill>
        <a:blip r:embed="rId342">
          <a:extLst/>
        </a:blip>
        <a:stretch>
          <a:fillRect/>
        </a:stretch>
      </xdr:blipFill>
      <xdr:spPr>
        <a:xfrm>
          <a:off x="976609" y="2021382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353</xdr:row>
      <xdr:rowOff>25404</xdr:rowOff>
    </xdr:from>
    <xdr:to>
      <xdr:col>1</xdr:col>
      <xdr:colOff>588029</xdr:colOff>
      <xdr:row>353</xdr:row>
      <xdr:rowOff>546104</xdr:rowOff>
    </xdr:to>
    <xdr:pic>
      <xdr:nvPicPr>
        <xdr:cNvPr id="344" name="Immagine 1698" descr="Immagine 1698"/>
        <xdr:cNvPicPr>
          <a:picLocks noChangeAspect="1"/>
        </xdr:cNvPicPr>
      </xdr:nvPicPr>
      <xdr:blipFill>
        <a:blip r:embed="rId343">
          <a:extLst/>
        </a:blip>
        <a:stretch>
          <a:fillRect/>
        </a:stretch>
      </xdr:blipFill>
      <xdr:spPr>
        <a:xfrm>
          <a:off x="976609" y="202709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354</xdr:row>
      <xdr:rowOff>25404</xdr:rowOff>
    </xdr:from>
    <xdr:to>
      <xdr:col>1</xdr:col>
      <xdr:colOff>588029</xdr:colOff>
      <xdr:row>354</xdr:row>
      <xdr:rowOff>546104</xdr:rowOff>
    </xdr:to>
    <xdr:pic>
      <xdr:nvPicPr>
        <xdr:cNvPr id="345" name="Immagine 1699" descr="Immagine 1699"/>
        <xdr:cNvPicPr>
          <a:picLocks noChangeAspect="1"/>
        </xdr:cNvPicPr>
      </xdr:nvPicPr>
      <xdr:blipFill>
        <a:blip r:embed="rId344">
          <a:extLst/>
        </a:blip>
        <a:stretch>
          <a:fillRect/>
        </a:stretch>
      </xdr:blipFill>
      <xdr:spPr>
        <a:xfrm>
          <a:off x="976609" y="2032812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355</xdr:row>
      <xdr:rowOff>25404</xdr:rowOff>
    </xdr:from>
    <xdr:to>
      <xdr:col>1</xdr:col>
      <xdr:colOff>588049</xdr:colOff>
      <xdr:row>355</xdr:row>
      <xdr:rowOff>546104</xdr:rowOff>
    </xdr:to>
    <xdr:pic>
      <xdr:nvPicPr>
        <xdr:cNvPr id="346" name="Immagine 1700" descr="Immagine 1700"/>
        <xdr:cNvPicPr>
          <a:picLocks noChangeAspect="1"/>
        </xdr:cNvPicPr>
      </xdr:nvPicPr>
      <xdr:blipFill>
        <a:blip r:embed="rId345">
          <a:extLst/>
        </a:blip>
        <a:stretch>
          <a:fillRect/>
        </a:stretch>
      </xdr:blipFill>
      <xdr:spPr>
        <a:xfrm>
          <a:off x="976590" y="203852784"/>
          <a:ext cx="5131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356</xdr:row>
      <xdr:rowOff>25404</xdr:rowOff>
    </xdr:from>
    <xdr:to>
      <xdr:col>1</xdr:col>
      <xdr:colOff>588021</xdr:colOff>
      <xdr:row>356</xdr:row>
      <xdr:rowOff>546104</xdr:rowOff>
    </xdr:to>
    <xdr:pic>
      <xdr:nvPicPr>
        <xdr:cNvPr id="347" name="Immagine 1701" descr="Immagine 1701"/>
        <xdr:cNvPicPr>
          <a:picLocks noChangeAspect="1"/>
        </xdr:cNvPicPr>
      </xdr:nvPicPr>
      <xdr:blipFill>
        <a:blip r:embed="rId346">
          <a:extLst/>
        </a:blip>
        <a:stretch>
          <a:fillRect/>
        </a:stretch>
      </xdr:blipFill>
      <xdr:spPr>
        <a:xfrm>
          <a:off x="976618" y="204424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357</xdr:row>
      <xdr:rowOff>25404</xdr:rowOff>
    </xdr:from>
    <xdr:to>
      <xdr:col>1</xdr:col>
      <xdr:colOff>588021</xdr:colOff>
      <xdr:row>357</xdr:row>
      <xdr:rowOff>546104</xdr:rowOff>
    </xdr:to>
    <xdr:pic>
      <xdr:nvPicPr>
        <xdr:cNvPr id="348" name="Immagine 1702" descr="Immagine 1702"/>
        <xdr:cNvPicPr>
          <a:picLocks noChangeAspect="1"/>
        </xdr:cNvPicPr>
      </xdr:nvPicPr>
      <xdr:blipFill>
        <a:blip r:embed="rId347">
          <a:extLst/>
        </a:blip>
        <a:stretch>
          <a:fillRect/>
        </a:stretch>
      </xdr:blipFill>
      <xdr:spPr>
        <a:xfrm>
          <a:off x="976618" y="204995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358</xdr:row>
      <xdr:rowOff>25404</xdr:rowOff>
    </xdr:from>
    <xdr:to>
      <xdr:col>1</xdr:col>
      <xdr:colOff>588049</xdr:colOff>
      <xdr:row>358</xdr:row>
      <xdr:rowOff>546104</xdr:rowOff>
    </xdr:to>
    <xdr:pic>
      <xdr:nvPicPr>
        <xdr:cNvPr id="349" name="Immagine 1703" descr="Immagine 1703"/>
        <xdr:cNvPicPr>
          <a:picLocks noChangeAspect="1"/>
        </xdr:cNvPicPr>
      </xdr:nvPicPr>
      <xdr:blipFill>
        <a:blip r:embed="rId348">
          <a:extLst/>
        </a:blip>
        <a:stretch>
          <a:fillRect/>
        </a:stretch>
      </xdr:blipFill>
      <xdr:spPr>
        <a:xfrm>
          <a:off x="976590" y="205567284"/>
          <a:ext cx="5131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359</xdr:row>
      <xdr:rowOff>25404</xdr:rowOff>
    </xdr:from>
    <xdr:to>
      <xdr:col>1</xdr:col>
      <xdr:colOff>587893</xdr:colOff>
      <xdr:row>359</xdr:row>
      <xdr:rowOff>546104</xdr:rowOff>
    </xdr:to>
    <xdr:pic>
      <xdr:nvPicPr>
        <xdr:cNvPr id="350" name="Immagine 1704" descr="Immagine 1704"/>
        <xdr:cNvPicPr>
          <a:picLocks noChangeAspect="1"/>
        </xdr:cNvPicPr>
      </xdr:nvPicPr>
      <xdr:blipFill>
        <a:blip r:embed="rId349">
          <a:extLst/>
        </a:blip>
        <a:stretch>
          <a:fillRect/>
        </a:stretch>
      </xdr:blipFill>
      <xdr:spPr>
        <a:xfrm>
          <a:off x="976746" y="206138784"/>
          <a:ext cx="5128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360</xdr:row>
      <xdr:rowOff>25404</xdr:rowOff>
    </xdr:from>
    <xdr:to>
      <xdr:col>1</xdr:col>
      <xdr:colOff>474082</xdr:colOff>
      <xdr:row>360</xdr:row>
      <xdr:rowOff>546104</xdr:rowOff>
    </xdr:to>
    <xdr:pic>
      <xdr:nvPicPr>
        <xdr:cNvPr id="351" name="Immagine 1705" descr="Immagine 1705"/>
        <xdr:cNvPicPr>
          <a:picLocks noChangeAspect="1"/>
        </xdr:cNvPicPr>
      </xdr:nvPicPr>
      <xdr:blipFill>
        <a:blip r:embed="rId350">
          <a:extLst/>
        </a:blip>
        <a:stretch>
          <a:fillRect/>
        </a:stretch>
      </xdr:blipFill>
      <xdr:spPr>
        <a:xfrm>
          <a:off x="1090556" y="2067102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361</xdr:row>
      <xdr:rowOff>25404</xdr:rowOff>
    </xdr:from>
    <xdr:to>
      <xdr:col>1</xdr:col>
      <xdr:colOff>474082</xdr:colOff>
      <xdr:row>361</xdr:row>
      <xdr:rowOff>546104</xdr:rowOff>
    </xdr:to>
    <xdr:pic>
      <xdr:nvPicPr>
        <xdr:cNvPr id="352" name="Immagine 1706" descr="Immagine 1706"/>
        <xdr:cNvPicPr>
          <a:picLocks noChangeAspect="1"/>
        </xdr:cNvPicPr>
      </xdr:nvPicPr>
      <xdr:blipFill>
        <a:blip r:embed="rId351">
          <a:extLst/>
        </a:blip>
        <a:stretch>
          <a:fillRect/>
        </a:stretch>
      </xdr:blipFill>
      <xdr:spPr>
        <a:xfrm>
          <a:off x="1090556" y="2072817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362</xdr:row>
      <xdr:rowOff>25404</xdr:rowOff>
    </xdr:from>
    <xdr:to>
      <xdr:col>1</xdr:col>
      <xdr:colOff>474082</xdr:colOff>
      <xdr:row>362</xdr:row>
      <xdr:rowOff>546104</xdr:rowOff>
    </xdr:to>
    <xdr:pic>
      <xdr:nvPicPr>
        <xdr:cNvPr id="353" name="Immagine 1707" descr="Immagine 1707"/>
        <xdr:cNvPicPr>
          <a:picLocks noChangeAspect="1"/>
        </xdr:cNvPicPr>
      </xdr:nvPicPr>
      <xdr:blipFill>
        <a:blip r:embed="rId352">
          <a:extLst/>
        </a:blip>
        <a:stretch>
          <a:fillRect/>
        </a:stretch>
      </xdr:blipFill>
      <xdr:spPr>
        <a:xfrm>
          <a:off x="1090556" y="2078532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363</xdr:row>
      <xdr:rowOff>25404</xdr:rowOff>
    </xdr:from>
    <xdr:to>
      <xdr:col>1</xdr:col>
      <xdr:colOff>588037</xdr:colOff>
      <xdr:row>363</xdr:row>
      <xdr:rowOff>546104</xdr:rowOff>
    </xdr:to>
    <xdr:pic>
      <xdr:nvPicPr>
        <xdr:cNvPr id="354" name="Immagine 1708" descr="Immagine 1708"/>
        <xdr:cNvPicPr>
          <a:picLocks noChangeAspect="1"/>
        </xdr:cNvPicPr>
      </xdr:nvPicPr>
      <xdr:blipFill>
        <a:blip r:embed="rId353">
          <a:extLst/>
        </a:blip>
        <a:stretch>
          <a:fillRect/>
        </a:stretch>
      </xdr:blipFill>
      <xdr:spPr>
        <a:xfrm>
          <a:off x="976602" y="208424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365</xdr:row>
      <xdr:rowOff>25404</xdr:rowOff>
    </xdr:from>
    <xdr:to>
      <xdr:col>1</xdr:col>
      <xdr:colOff>588037</xdr:colOff>
      <xdr:row>365</xdr:row>
      <xdr:rowOff>546104</xdr:rowOff>
    </xdr:to>
    <xdr:pic>
      <xdr:nvPicPr>
        <xdr:cNvPr id="355" name="Immagine 1709" descr="Immagine 1709"/>
        <xdr:cNvPicPr>
          <a:picLocks noChangeAspect="1"/>
        </xdr:cNvPicPr>
      </xdr:nvPicPr>
      <xdr:blipFill>
        <a:blip r:embed="rId354">
          <a:extLst/>
        </a:blip>
        <a:stretch>
          <a:fillRect/>
        </a:stretch>
      </xdr:blipFill>
      <xdr:spPr>
        <a:xfrm>
          <a:off x="976602" y="209567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366</xdr:row>
      <xdr:rowOff>25404</xdr:rowOff>
    </xdr:from>
    <xdr:to>
      <xdr:col>1</xdr:col>
      <xdr:colOff>588106</xdr:colOff>
      <xdr:row>366</xdr:row>
      <xdr:rowOff>546104</xdr:rowOff>
    </xdr:to>
    <xdr:pic>
      <xdr:nvPicPr>
        <xdr:cNvPr id="356" name="Immagine 1710" descr="Immagine 1710"/>
        <xdr:cNvPicPr>
          <a:picLocks noChangeAspect="1"/>
        </xdr:cNvPicPr>
      </xdr:nvPicPr>
      <xdr:blipFill>
        <a:blip r:embed="rId355">
          <a:extLst/>
        </a:blip>
        <a:stretch>
          <a:fillRect/>
        </a:stretch>
      </xdr:blipFill>
      <xdr:spPr>
        <a:xfrm>
          <a:off x="976533" y="21013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367</xdr:row>
      <xdr:rowOff>25404</xdr:rowOff>
    </xdr:from>
    <xdr:to>
      <xdr:col>1</xdr:col>
      <xdr:colOff>588106</xdr:colOff>
      <xdr:row>367</xdr:row>
      <xdr:rowOff>546104</xdr:rowOff>
    </xdr:to>
    <xdr:pic>
      <xdr:nvPicPr>
        <xdr:cNvPr id="357" name="Immagine 1711" descr="Immagine 1711"/>
        <xdr:cNvPicPr>
          <a:picLocks noChangeAspect="1"/>
        </xdr:cNvPicPr>
      </xdr:nvPicPr>
      <xdr:blipFill>
        <a:blip r:embed="rId356">
          <a:extLst/>
        </a:blip>
        <a:stretch>
          <a:fillRect/>
        </a:stretch>
      </xdr:blipFill>
      <xdr:spPr>
        <a:xfrm>
          <a:off x="976533" y="21071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74696</xdr:colOff>
      <xdr:row>368</xdr:row>
      <xdr:rowOff>25404</xdr:rowOff>
    </xdr:from>
    <xdr:to>
      <xdr:col>1</xdr:col>
      <xdr:colOff>588243</xdr:colOff>
      <xdr:row>368</xdr:row>
      <xdr:rowOff>546104</xdr:rowOff>
    </xdr:to>
    <xdr:pic>
      <xdr:nvPicPr>
        <xdr:cNvPr id="358" name="Immagine 1712" descr="Immagine 1712"/>
        <xdr:cNvPicPr>
          <a:picLocks noChangeAspect="1"/>
        </xdr:cNvPicPr>
      </xdr:nvPicPr>
      <xdr:blipFill>
        <a:blip r:embed="rId357">
          <a:extLst/>
        </a:blip>
        <a:stretch>
          <a:fillRect/>
        </a:stretch>
      </xdr:blipFill>
      <xdr:spPr>
        <a:xfrm>
          <a:off x="976396" y="211282284"/>
          <a:ext cx="5135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369</xdr:row>
      <xdr:rowOff>25404</xdr:rowOff>
    </xdr:from>
    <xdr:to>
      <xdr:col>1</xdr:col>
      <xdr:colOff>588037</xdr:colOff>
      <xdr:row>369</xdr:row>
      <xdr:rowOff>546104</xdr:rowOff>
    </xdr:to>
    <xdr:pic>
      <xdr:nvPicPr>
        <xdr:cNvPr id="359" name="Immagine 1713" descr="Immagine 1713"/>
        <xdr:cNvPicPr>
          <a:picLocks noChangeAspect="1"/>
        </xdr:cNvPicPr>
      </xdr:nvPicPr>
      <xdr:blipFill>
        <a:blip r:embed="rId358">
          <a:extLst/>
        </a:blip>
        <a:stretch>
          <a:fillRect/>
        </a:stretch>
      </xdr:blipFill>
      <xdr:spPr>
        <a:xfrm>
          <a:off x="976602" y="211853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370</xdr:row>
      <xdr:rowOff>25404</xdr:rowOff>
    </xdr:from>
    <xdr:to>
      <xdr:col>1</xdr:col>
      <xdr:colOff>588037</xdr:colOff>
      <xdr:row>370</xdr:row>
      <xdr:rowOff>546104</xdr:rowOff>
    </xdr:to>
    <xdr:pic>
      <xdr:nvPicPr>
        <xdr:cNvPr id="360" name="Immagine 1714" descr="Immagine 1714"/>
        <xdr:cNvPicPr>
          <a:picLocks noChangeAspect="1"/>
        </xdr:cNvPicPr>
      </xdr:nvPicPr>
      <xdr:blipFill>
        <a:blip r:embed="rId359">
          <a:extLst/>
        </a:blip>
        <a:stretch>
          <a:fillRect/>
        </a:stretch>
      </xdr:blipFill>
      <xdr:spPr>
        <a:xfrm>
          <a:off x="976602" y="212425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74980</xdr:colOff>
      <xdr:row>371</xdr:row>
      <xdr:rowOff>25404</xdr:rowOff>
    </xdr:from>
    <xdr:to>
      <xdr:col>1</xdr:col>
      <xdr:colOff>587960</xdr:colOff>
      <xdr:row>371</xdr:row>
      <xdr:rowOff>546104</xdr:rowOff>
    </xdr:to>
    <xdr:pic>
      <xdr:nvPicPr>
        <xdr:cNvPr id="361" name="Immagine 1715" descr="Immagine 1715"/>
        <xdr:cNvPicPr>
          <a:picLocks noChangeAspect="1"/>
        </xdr:cNvPicPr>
      </xdr:nvPicPr>
      <xdr:blipFill>
        <a:blip r:embed="rId360">
          <a:extLst/>
        </a:blip>
        <a:stretch>
          <a:fillRect/>
        </a:stretch>
      </xdr:blipFill>
      <xdr:spPr>
        <a:xfrm>
          <a:off x="976680" y="212996784"/>
          <a:ext cx="5129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372</xdr:row>
      <xdr:rowOff>25404</xdr:rowOff>
    </xdr:from>
    <xdr:to>
      <xdr:col>1</xdr:col>
      <xdr:colOff>588022</xdr:colOff>
      <xdr:row>372</xdr:row>
      <xdr:rowOff>546104</xdr:rowOff>
    </xdr:to>
    <xdr:pic>
      <xdr:nvPicPr>
        <xdr:cNvPr id="362" name="Immagine 1716" descr="Immagine 1716"/>
        <xdr:cNvPicPr>
          <a:picLocks noChangeAspect="1"/>
        </xdr:cNvPicPr>
      </xdr:nvPicPr>
      <xdr:blipFill>
        <a:blip r:embed="rId361">
          <a:extLst/>
        </a:blip>
        <a:stretch>
          <a:fillRect/>
        </a:stretch>
      </xdr:blipFill>
      <xdr:spPr>
        <a:xfrm>
          <a:off x="976617" y="213568284"/>
          <a:ext cx="5131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373</xdr:row>
      <xdr:rowOff>25404</xdr:rowOff>
    </xdr:from>
    <xdr:to>
      <xdr:col>1</xdr:col>
      <xdr:colOff>588022</xdr:colOff>
      <xdr:row>373</xdr:row>
      <xdr:rowOff>546104</xdr:rowOff>
    </xdr:to>
    <xdr:pic>
      <xdr:nvPicPr>
        <xdr:cNvPr id="363" name="Immagine 1717" descr="Immagine 1717"/>
        <xdr:cNvPicPr>
          <a:picLocks noChangeAspect="1"/>
        </xdr:cNvPicPr>
      </xdr:nvPicPr>
      <xdr:blipFill>
        <a:blip r:embed="rId362">
          <a:extLst/>
        </a:blip>
        <a:stretch>
          <a:fillRect/>
        </a:stretch>
      </xdr:blipFill>
      <xdr:spPr>
        <a:xfrm>
          <a:off x="976617" y="214139784"/>
          <a:ext cx="5131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374</xdr:row>
      <xdr:rowOff>25404</xdr:rowOff>
    </xdr:from>
    <xdr:to>
      <xdr:col>1</xdr:col>
      <xdr:colOff>588023</xdr:colOff>
      <xdr:row>374</xdr:row>
      <xdr:rowOff>546104</xdr:rowOff>
    </xdr:to>
    <xdr:pic>
      <xdr:nvPicPr>
        <xdr:cNvPr id="364" name="Immagine 1718" descr="Immagine 1718"/>
        <xdr:cNvPicPr>
          <a:picLocks noChangeAspect="1"/>
        </xdr:cNvPicPr>
      </xdr:nvPicPr>
      <xdr:blipFill>
        <a:blip r:embed="rId363">
          <a:extLst/>
        </a:blip>
        <a:stretch>
          <a:fillRect/>
        </a:stretch>
      </xdr:blipFill>
      <xdr:spPr>
        <a:xfrm>
          <a:off x="976617" y="214711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375</xdr:row>
      <xdr:rowOff>25404</xdr:rowOff>
    </xdr:from>
    <xdr:to>
      <xdr:col>1</xdr:col>
      <xdr:colOff>588016</xdr:colOff>
      <xdr:row>375</xdr:row>
      <xdr:rowOff>546104</xdr:rowOff>
    </xdr:to>
    <xdr:pic>
      <xdr:nvPicPr>
        <xdr:cNvPr id="365" name="Immagine 1719" descr="Immagine 1719"/>
        <xdr:cNvPicPr>
          <a:picLocks noChangeAspect="1"/>
        </xdr:cNvPicPr>
      </xdr:nvPicPr>
      <xdr:blipFill>
        <a:blip r:embed="rId364">
          <a:extLst/>
        </a:blip>
        <a:stretch>
          <a:fillRect/>
        </a:stretch>
      </xdr:blipFill>
      <xdr:spPr>
        <a:xfrm>
          <a:off x="976623" y="215282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376</xdr:row>
      <xdr:rowOff>25404</xdr:rowOff>
    </xdr:from>
    <xdr:to>
      <xdr:col>1</xdr:col>
      <xdr:colOff>588016</xdr:colOff>
      <xdr:row>376</xdr:row>
      <xdr:rowOff>546104</xdr:rowOff>
    </xdr:to>
    <xdr:pic>
      <xdr:nvPicPr>
        <xdr:cNvPr id="366" name="Immagine 1720" descr="Immagine 1720"/>
        <xdr:cNvPicPr>
          <a:picLocks noChangeAspect="1"/>
        </xdr:cNvPicPr>
      </xdr:nvPicPr>
      <xdr:blipFill>
        <a:blip r:embed="rId365">
          <a:extLst/>
        </a:blip>
        <a:stretch>
          <a:fillRect/>
        </a:stretch>
      </xdr:blipFill>
      <xdr:spPr>
        <a:xfrm>
          <a:off x="976623" y="215854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377</xdr:row>
      <xdr:rowOff>25404</xdr:rowOff>
    </xdr:from>
    <xdr:to>
      <xdr:col>1</xdr:col>
      <xdr:colOff>588016</xdr:colOff>
      <xdr:row>377</xdr:row>
      <xdr:rowOff>546104</xdr:rowOff>
    </xdr:to>
    <xdr:pic>
      <xdr:nvPicPr>
        <xdr:cNvPr id="367" name="Immagine 1721" descr="Immagine 1721"/>
        <xdr:cNvPicPr>
          <a:picLocks noChangeAspect="1"/>
        </xdr:cNvPicPr>
      </xdr:nvPicPr>
      <xdr:blipFill>
        <a:blip r:embed="rId366">
          <a:extLst/>
        </a:blip>
        <a:stretch>
          <a:fillRect/>
        </a:stretch>
      </xdr:blipFill>
      <xdr:spPr>
        <a:xfrm>
          <a:off x="976623" y="216425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378</xdr:row>
      <xdr:rowOff>25404</xdr:rowOff>
    </xdr:from>
    <xdr:to>
      <xdr:col>1</xdr:col>
      <xdr:colOff>588016</xdr:colOff>
      <xdr:row>378</xdr:row>
      <xdr:rowOff>546104</xdr:rowOff>
    </xdr:to>
    <xdr:pic>
      <xdr:nvPicPr>
        <xdr:cNvPr id="368" name="Immagine 1722" descr="Immagine 1722"/>
        <xdr:cNvPicPr>
          <a:picLocks noChangeAspect="1"/>
        </xdr:cNvPicPr>
      </xdr:nvPicPr>
      <xdr:blipFill>
        <a:blip r:embed="rId367">
          <a:extLst/>
        </a:blip>
        <a:stretch>
          <a:fillRect/>
        </a:stretch>
      </xdr:blipFill>
      <xdr:spPr>
        <a:xfrm>
          <a:off x="976623" y="216997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379</xdr:row>
      <xdr:rowOff>25404</xdr:rowOff>
    </xdr:from>
    <xdr:to>
      <xdr:col>1</xdr:col>
      <xdr:colOff>588016</xdr:colOff>
      <xdr:row>379</xdr:row>
      <xdr:rowOff>546104</xdr:rowOff>
    </xdr:to>
    <xdr:pic>
      <xdr:nvPicPr>
        <xdr:cNvPr id="369" name="Immagine 1723" descr="Immagine 1723"/>
        <xdr:cNvPicPr>
          <a:picLocks noChangeAspect="1"/>
        </xdr:cNvPicPr>
      </xdr:nvPicPr>
      <xdr:blipFill>
        <a:blip r:embed="rId368">
          <a:extLst/>
        </a:blip>
        <a:stretch>
          <a:fillRect/>
        </a:stretch>
      </xdr:blipFill>
      <xdr:spPr>
        <a:xfrm>
          <a:off x="976623" y="217568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380</xdr:row>
      <xdr:rowOff>25404</xdr:rowOff>
    </xdr:from>
    <xdr:to>
      <xdr:col>1</xdr:col>
      <xdr:colOff>588016</xdr:colOff>
      <xdr:row>380</xdr:row>
      <xdr:rowOff>546104</xdr:rowOff>
    </xdr:to>
    <xdr:pic>
      <xdr:nvPicPr>
        <xdr:cNvPr id="370" name="Immagine 1724" descr="Immagine 1724"/>
        <xdr:cNvPicPr>
          <a:picLocks noChangeAspect="1"/>
        </xdr:cNvPicPr>
      </xdr:nvPicPr>
      <xdr:blipFill>
        <a:blip r:embed="rId369">
          <a:extLst/>
        </a:blip>
        <a:stretch>
          <a:fillRect/>
        </a:stretch>
      </xdr:blipFill>
      <xdr:spPr>
        <a:xfrm>
          <a:off x="976623" y="218140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381</xdr:row>
      <xdr:rowOff>25404</xdr:rowOff>
    </xdr:from>
    <xdr:to>
      <xdr:col>1</xdr:col>
      <xdr:colOff>588016</xdr:colOff>
      <xdr:row>381</xdr:row>
      <xdr:rowOff>546104</xdr:rowOff>
    </xdr:to>
    <xdr:pic>
      <xdr:nvPicPr>
        <xdr:cNvPr id="371" name="Immagine 1725" descr="Immagine 1725"/>
        <xdr:cNvPicPr>
          <a:picLocks noChangeAspect="1"/>
        </xdr:cNvPicPr>
      </xdr:nvPicPr>
      <xdr:blipFill>
        <a:blip r:embed="rId370">
          <a:extLst/>
        </a:blip>
        <a:stretch>
          <a:fillRect/>
        </a:stretch>
      </xdr:blipFill>
      <xdr:spPr>
        <a:xfrm>
          <a:off x="976623" y="218711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382</xdr:row>
      <xdr:rowOff>25404</xdr:rowOff>
    </xdr:from>
    <xdr:to>
      <xdr:col>1</xdr:col>
      <xdr:colOff>588016</xdr:colOff>
      <xdr:row>382</xdr:row>
      <xdr:rowOff>546104</xdr:rowOff>
    </xdr:to>
    <xdr:pic>
      <xdr:nvPicPr>
        <xdr:cNvPr id="372" name="Immagine 1726" descr="Immagine 1726"/>
        <xdr:cNvPicPr>
          <a:picLocks noChangeAspect="1"/>
        </xdr:cNvPicPr>
      </xdr:nvPicPr>
      <xdr:blipFill>
        <a:blip r:embed="rId371">
          <a:extLst/>
        </a:blip>
        <a:stretch>
          <a:fillRect/>
        </a:stretch>
      </xdr:blipFill>
      <xdr:spPr>
        <a:xfrm>
          <a:off x="976623" y="219283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383</xdr:row>
      <xdr:rowOff>25404</xdr:rowOff>
    </xdr:from>
    <xdr:to>
      <xdr:col>1</xdr:col>
      <xdr:colOff>588016</xdr:colOff>
      <xdr:row>383</xdr:row>
      <xdr:rowOff>546104</xdr:rowOff>
    </xdr:to>
    <xdr:pic>
      <xdr:nvPicPr>
        <xdr:cNvPr id="373" name="Immagine 1727" descr="Immagine 1727"/>
        <xdr:cNvPicPr>
          <a:picLocks noChangeAspect="1"/>
        </xdr:cNvPicPr>
      </xdr:nvPicPr>
      <xdr:blipFill>
        <a:blip r:embed="rId372">
          <a:extLst/>
        </a:blip>
        <a:stretch>
          <a:fillRect/>
        </a:stretch>
      </xdr:blipFill>
      <xdr:spPr>
        <a:xfrm>
          <a:off x="976623" y="219854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384</xdr:row>
      <xdr:rowOff>25404</xdr:rowOff>
    </xdr:from>
    <xdr:to>
      <xdr:col>1</xdr:col>
      <xdr:colOff>588106</xdr:colOff>
      <xdr:row>384</xdr:row>
      <xdr:rowOff>546104</xdr:rowOff>
    </xdr:to>
    <xdr:pic>
      <xdr:nvPicPr>
        <xdr:cNvPr id="374" name="Immagine 1728" descr="Immagine 1728"/>
        <xdr:cNvPicPr>
          <a:picLocks noChangeAspect="1"/>
        </xdr:cNvPicPr>
      </xdr:nvPicPr>
      <xdr:blipFill>
        <a:blip r:embed="rId373">
          <a:extLst/>
        </a:blip>
        <a:stretch>
          <a:fillRect/>
        </a:stretch>
      </xdr:blipFill>
      <xdr:spPr>
        <a:xfrm>
          <a:off x="976533" y="22042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385</xdr:row>
      <xdr:rowOff>25404</xdr:rowOff>
    </xdr:from>
    <xdr:to>
      <xdr:col>1</xdr:col>
      <xdr:colOff>588106</xdr:colOff>
      <xdr:row>385</xdr:row>
      <xdr:rowOff>546104</xdr:rowOff>
    </xdr:to>
    <xdr:pic>
      <xdr:nvPicPr>
        <xdr:cNvPr id="375" name="Immagine 1729" descr="Immagine 1729"/>
        <xdr:cNvPicPr>
          <a:picLocks noChangeAspect="1"/>
        </xdr:cNvPicPr>
      </xdr:nvPicPr>
      <xdr:blipFill>
        <a:blip r:embed="rId374">
          <a:extLst/>
        </a:blip>
        <a:stretch>
          <a:fillRect/>
        </a:stretch>
      </xdr:blipFill>
      <xdr:spPr>
        <a:xfrm>
          <a:off x="976533" y="22099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386</xdr:row>
      <xdr:rowOff>25404</xdr:rowOff>
    </xdr:from>
    <xdr:to>
      <xdr:col>1</xdr:col>
      <xdr:colOff>588046</xdr:colOff>
      <xdr:row>386</xdr:row>
      <xdr:rowOff>546104</xdr:rowOff>
    </xdr:to>
    <xdr:pic>
      <xdr:nvPicPr>
        <xdr:cNvPr id="376" name="Immagine 1730" descr="Immagine 1730"/>
        <xdr:cNvPicPr>
          <a:picLocks noChangeAspect="1"/>
        </xdr:cNvPicPr>
      </xdr:nvPicPr>
      <xdr:blipFill>
        <a:blip r:embed="rId375">
          <a:extLst/>
        </a:blip>
        <a:stretch>
          <a:fillRect/>
        </a:stretch>
      </xdr:blipFill>
      <xdr:spPr>
        <a:xfrm>
          <a:off x="976595" y="221569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387</xdr:row>
      <xdr:rowOff>25404</xdr:rowOff>
    </xdr:from>
    <xdr:to>
      <xdr:col>1</xdr:col>
      <xdr:colOff>588106</xdr:colOff>
      <xdr:row>387</xdr:row>
      <xdr:rowOff>546104</xdr:rowOff>
    </xdr:to>
    <xdr:pic>
      <xdr:nvPicPr>
        <xdr:cNvPr id="377" name="Immagine 1731" descr="Immagine 1731"/>
        <xdr:cNvPicPr>
          <a:picLocks noChangeAspect="1"/>
        </xdr:cNvPicPr>
      </xdr:nvPicPr>
      <xdr:blipFill>
        <a:blip r:embed="rId376">
          <a:extLst/>
        </a:blip>
        <a:stretch>
          <a:fillRect/>
        </a:stretch>
      </xdr:blipFill>
      <xdr:spPr>
        <a:xfrm>
          <a:off x="976533" y="22214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388</xdr:row>
      <xdr:rowOff>25404</xdr:rowOff>
    </xdr:from>
    <xdr:to>
      <xdr:col>1</xdr:col>
      <xdr:colOff>588106</xdr:colOff>
      <xdr:row>388</xdr:row>
      <xdr:rowOff>546104</xdr:rowOff>
    </xdr:to>
    <xdr:pic>
      <xdr:nvPicPr>
        <xdr:cNvPr id="378" name="Immagine 1732" descr="Immagine 1732"/>
        <xdr:cNvPicPr>
          <a:picLocks noChangeAspect="1"/>
        </xdr:cNvPicPr>
      </xdr:nvPicPr>
      <xdr:blipFill>
        <a:blip r:embed="rId377">
          <a:extLst/>
        </a:blip>
        <a:stretch>
          <a:fillRect/>
        </a:stretch>
      </xdr:blipFill>
      <xdr:spPr>
        <a:xfrm>
          <a:off x="976533" y="22271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389</xdr:row>
      <xdr:rowOff>25404</xdr:rowOff>
    </xdr:from>
    <xdr:to>
      <xdr:col>1</xdr:col>
      <xdr:colOff>588016</xdr:colOff>
      <xdr:row>389</xdr:row>
      <xdr:rowOff>546104</xdr:rowOff>
    </xdr:to>
    <xdr:pic>
      <xdr:nvPicPr>
        <xdr:cNvPr id="379" name="Immagine 1733" descr="Immagine 1733"/>
        <xdr:cNvPicPr>
          <a:picLocks noChangeAspect="1"/>
        </xdr:cNvPicPr>
      </xdr:nvPicPr>
      <xdr:blipFill>
        <a:blip r:embed="rId378">
          <a:extLst/>
        </a:blip>
        <a:stretch>
          <a:fillRect/>
        </a:stretch>
      </xdr:blipFill>
      <xdr:spPr>
        <a:xfrm>
          <a:off x="976623" y="223283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390</xdr:row>
      <xdr:rowOff>25404</xdr:rowOff>
    </xdr:from>
    <xdr:to>
      <xdr:col>1</xdr:col>
      <xdr:colOff>588016</xdr:colOff>
      <xdr:row>390</xdr:row>
      <xdr:rowOff>546104</xdr:rowOff>
    </xdr:to>
    <xdr:pic>
      <xdr:nvPicPr>
        <xdr:cNvPr id="380" name="Immagine 1734" descr="Immagine 1734"/>
        <xdr:cNvPicPr>
          <a:picLocks noChangeAspect="1"/>
        </xdr:cNvPicPr>
      </xdr:nvPicPr>
      <xdr:blipFill>
        <a:blip r:embed="rId379">
          <a:extLst/>
        </a:blip>
        <a:stretch>
          <a:fillRect/>
        </a:stretch>
      </xdr:blipFill>
      <xdr:spPr>
        <a:xfrm>
          <a:off x="976623" y="223855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391</xdr:row>
      <xdr:rowOff>25404</xdr:rowOff>
    </xdr:from>
    <xdr:to>
      <xdr:col>1</xdr:col>
      <xdr:colOff>588016</xdr:colOff>
      <xdr:row>391</xdr:row>
      <xdr:rowOff>546104</xdr:rowOff>
    </xdr:to>
    <xdr:pic>
      <xdr:nvPicPr>
        <xdr:cNvPr id="381" name="Immagine 1735" descr="Immagine 1735"/>
        <xdr:cNvPicPr>
          <a:picLocks noChangeAspect="1"/>
        </xdr:cNvPicPr>
      </xdr:nvPicPr>
      <xdr:blipFill>
        <a:blip r:embed="rId380">
          <a:extLst/>
        </a:blip>
        <a:stretch>
          <a:fillRect/>
        </a:stretch>
      </xdr:blipFill>
      <xdr:spPr>
        <a:xfrm>
          <a:off x="976623" y="224426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392</xdr:row>
      <xdr:rowOff>25404</xdr:rowOff>
    </xdr:from>
    <xdr:to>
      <xdr:col>1</xdr:col>
      <xdr:colOff>588016</xdr:colOff>
      <xdr:row>392</xdr:row>
      <xdr:rowOff>546104</xdr:rowOff>
    </xdr:to>
    <xdr:pic>
      <xdr:nvPicPr>
        <xdr:cNvPr id="382" name="Immagine 1736" descr="Immagine 1736"/>
        <xdr:cNvPicPr>
          <a:picLocks noChangeAspect="1"/>
        </xdr:cNvPicPr>
      </xdr:nvPicPr>
      <xdr:blipFill>
        <a:blip r:embed="rId381">
          <a:extLst/>
        </a:blip>
        <a:stretch>
          <a:fillRect/>
        </a:stretch>
      </xdr:blipFill>
      <xdr:spPr>
        <a:xfrm>
          <a:off x="976623" y="224998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393</xdr:row>
      <xdr:rowOff>25404</xdr:rowOff>
    </xdr:from>
    <xdr:to>
      <xdr:col>1</xdr:col>
      <xdr:colOff>588023</xdr:colOff>
      <xdr:row>393</xdr:row>
      <xdr:rowOff>546104</xdr:rowOff>
    </xdr:to>
    <xdr:pic>
      <xdr:nvPicPr>
        <xdr:cNvPr id="383" name="Immagine 1737" descr="Immagine 1737"/>
        <xdr:cNvPicPr>
          <a:picLocks noChangeAspect="1"/>
        </xdr:cNvPicPr>
      </xdr:nvPicPr>
      <xdr:blipFill>
        <a:blip r:embed="rId382">
          <a:extLst/>
        </a:blip>
        <a:stretch>
          <a:fillRect/>
        </a:stretch>
      </xdr:blipFill>
      <xdr:spPr>
        <a:xfrm>
          <a:off x="976617" y="225569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208922</xdr:colOff>
      <xdr:row>394</xdr:row>
      <xdr:rowOff>25404</xdr:rowOff>
    </xdr:from>
    <xdr:to>
      <xdr:col>1</xdr:col>
      <xdr:colOff>454017</xdr:colOff>
      <xdr:row>394</xdr:row>
      <xdr:rowOff>546104</xdr:rowOff>
    </xdr:to>
    <xdr:pic>
      <xdr:nvPicPr>
        <xdr:cNvPr id="384" name="Immagine 1738" descr="Immagine 1738"/>
        <xdr:cNvPicPr>
          <a:picLocks noChangeAspect="1"/>
        </xdr:cNvPicPr>
      </xdr:nvPicPr>
      <xdr:blipFill>
        <a:blip r:embed="rId383">
          <a:extLst/>
        </a:blip>
        <a:stretch>
          <a:fillRect/>
        </a:stretch>
      </xdr:blipFill>
      <xdr:spPr>
        <a:xfrm>
          <a:off x="1110622" y="226141284"/>
          <a:ext cx="2450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395</xdr:row>
      <xdr:rowOff>25404</xdr:rowOff>
    </xdr:from>
    <xdr:to>
      <xdr:col>1</xdr:col>
      <xdr:colOff>588022</xdr:colOff>
      <xdr:row>395</xdr:row>
      <xdr:rowOff>546104</xdr:rowOff>
    </xdr:to>
    <xdr:pic>
      <xdr:nvPicPr>
        <xdr:cNvPr id="385" name="Immagine 1739" descr="Immagine 1739"/>
        <xdr:cNvPicPr>
          <a:picLocks noChangeAspect="1"/>
        </xdr:cNvPicPr>
      </xdr:nvPicPr>
      <xdr:blipFill>
        <a:blip r:embed="rId384">
          <a:extLst/>
        </a:blip>
        <a:stretch>
          <a:fillRect/>
        </a:stretch>
      </xdr:blipFill>
      <xdr:spPr>
        <a:xfrm>
          <a:off x="976618" y="2267127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396</xdr:row>
      <xdr:rowOff>25404</xdr:rowOff>
    </xdr:from>
    <xdr:to>
      <xdr:col>1</xdr:col>
      <xdr:colOff>588022</xdr:colOff>
      <xdr:row>396</xdr:row>
      <xdr:rowOff>546104</xdr:rowOff>
    </xdr:to>
    <xdr:pic>
      <xdr:nvPicPr>
        <xdr:cNvPr id="386" name="Immagine 1740" descr="Immagine 1740"/>
        <xdr:cNvPicPr>
          <a:picLocks noChangeAspect="1"/>
        </xdr:cNvPicPr>
      </xdr:nvPicPr>
      <xdr:blipFill>
        <a:blip r:embed="rId385">
          <a:extLst/>
        </a:blip>
        <a:stretch>
          <a:fillRect/>
        </a:stretch>
      </xdr:blipFill>
      <xdr:spPr>
        <a:xfrm>
          <a:off x="976618" y="2272842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74905</xdr:colOff>
      <xdr:row>397</xdr:row>
      <xdr:rowOff>25404</xdr:rowOff>
    </xdr:from>
    <xdr:to>
      <xdr:col>1</xdr:col>
      <xdr:colOff>588034</xdr:colOff>
      <xdr:row>397</xdr:row>
      <xdr:rowOff>546104</xdr:rowOff>
    </xdr:to>
    <xdr:pic>
      <xdr:nvPicPr>
        <xdr:cNvPr id="387" name="Immagine 1741" descr="Immagine 1741"/>
        <xdr:cNvPicPr>
          <a:picLocks noChangeAspect="1"/>
        </xdr:cNvPicPr>
      </xdr:nvPicPr>
      <xdr:blipFill>
        <a:blip r:embed="rId386">
          <a:extLst/>
        </a:blip>
        <a:stretch>
          <a:fillRect/>
        </a:stretch>
      </xdr:blipFill>
      <xdr:spPr>
        <a:xfrm>
          <a:off x="976605" y="227855784"/>
          <a:ext cx="5131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398</xdr:row>
      <xdr:rowOff>25404</xdr:rowOff>
    </xdr:from>
    <xdr:to>
      <xdr:col>1</xdr:col>
      <xdr:colOff>588022</xdr:colOff>
      <xdr:row>398</xdr:row>
      <xdr:rowOff>546104</xdr:rowOff>
    </xdr:to>
    <xdr:pic>
      <xdr:nvPicPr>
        <xdr:cNvPr id="388" name="Immagine 1742" descr="Immagine 1742"/>
        <xdr:cNvPicPr>
          <a:picLocks noChangeAspect="1"/>
        </xdr:cNvPicPr>
      </xdr:nvPicPr>
      <xdr:blipFill>
        <a:blip r:embed="rId387">
          <a:extLst/>
        </a:blip>
        <a:stretch>
          <a:fillRect/>
        </a:stretch>
      </xdr:blipFill>
      <xdr:spPr>
        <a:xfrm>
          <a:off x="976618" y="2284272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403</xdr:row>
      <xdr:rowOff>25404</xdr:rowOff>
    </xdr:from>
    <xdr:to>
      <xdr:col>1</xdr:col>
      <xdr:colOff>588021</xdr:colOff>
      <xdr:row>403</xdr:row>
      <xdr:rowOff>546104</xdr:rowOff>
    </xdr:to>
    <xdr:pic>
      <xdr:nvPicPr>
        <xdr:cNvPr id="389" name="Immagine 1743" descr="Immagine 1743"/>
        <xdr:cNvPicPr>
          <a:picLocks noChangeAspect="1"/>
        </xdr:cNvPicPr>
      </xdr:nvPicPr>
      <xdr:blipFill>
        <a:blip r:embed="rId388">
          <a:extLst/>
        </a:blip>
        <a:stretch>
          <a:fillRect/>
        </a:stretch>
      </xdr:blipFill>
      <xdr:spPr>
        <a:xfrm>
          <a:off x="976620" y="231284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404</xdr:row>
      <xdr:rowOff>25404</xdr:rowOff>
    </xdr:from>
    <xdr:to>
      <xdr:col>1</xdr:col>
      <xdr:colOff>588021</xdr:colOff>
      <xdr:row>404</xdr:row>
      <xdr:rowOff>546104</xdr:rowOff>
    </xdr:to>
    <xdr:pic>
      <xdr:nvPicPr>
        <xdr:cNvPr id="390" name="Immagine 1744" descr="Immagine 1744"/>
        <xdr:cNvPicPr>
          <a:picLocks noChangeAspect="1"/>
        </xdr:cNvPicPr>
      </xdr:nvPicPr>
      <xdr:blipFill>
        <a:blip r:embed="rId389">
          <a:extLst/>
        </a:blip>
        <a:stretch>
          <a:fillRect/>
        </a:stretch>
      </xdr:blipFill>
      <xdr:spPr>
        <a:xfrm>
          <a:off x="976620" y="231856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405</xdr:row>
      <xdr:rowOff>25404</xdr:rowOff>
    </xdr:from>
    <xdr:to>
      <xdr:col>1</xdr:col>
      <xdr:colOff>588021</xdr:colOff>
      <xdr:row>405</xdr:row>
      <xdr:rowOff>546104</xdr:rowOff>
    </xdr:to>
    <xdr:pic>
      <xdr:nvPicPr>
        <xdr:cNvPr id="391" name="Immagine 1745" descr="Immagine 1745"/>
        <xdr:cNvPicPr>
          <a:picLocks noChangeAspect="1"/>
        </xdr:cNvPicPr>
      </xdr:nvPicPr>
      <xdr:blipFill>
        <a:blip r:embed="rId390">
          <a:extLst/>
        </a:blip>
        <a:stretch>
          <a:fillRect/>
        </a:stretch>
      </xdr:blipFill>
      <xdr:spPr>
        <a:xfrm>
          <a:off x="976620" y="232427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406</xdr:row>
      <xdr:rowOff>25404</xdr:rowOff>
    </xdr:from>
    <xdr:to>
      <xdr:col>1</xdr:col>
      <xdr:colOff>588021</xdr:colOff>
      <xdr:row>406</xdr:row>
      <xdr:rowOff>546104</xdr:rowOff>
    </xdr:to>
    <xdr:pic>
      <xdr:nvPicPr>
        <xdr:cNvPr id="392" name="Immagine 1746" descr="Immagine 1746"/>
        <xdr:cNvPicPr>
          <a:picLocks noChangeAspect="1"/>
        </xdr:cNvPicPr>
      </xdr:nvPicPr>
      <xdr:blipFill>
        <a:blip r:embed="rId391">
          <a:extLst/>
        </a:blip>
        <a:stretch>
          <a:fillRect/>
        </a:stretch>
      </xdr:blipFill>
      <xdr:spPr>
        <a:xfrm>
          <a:off x="976620" y="232999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407</xdr:row>
      <xdr:rowOff>25404</xdr:rowOff>
    </xdr:from>
    <xdr:to>
      <xdr:col>1</xdr:col>
      <xdr:colOff>587902</xdr:colOff>
      <xdr:row>407</xdr:row>
      <xdr:rowOff>546104</xdr:rowOff>
    </xdr:to>
    <xdr:pic>
      <xdr:nvPicPr>
        <xdr:cNvPr id="393" name="Immagine 1747" descr="Immagine 1747"/>
        <xdr:cNvPicPr>
          <a:picLocks noChangeAspect="1"/>
        </xdr:cNvPicPr>
      </xdr:nvPicPr>
      <xdr:blipFill>
        <a:blip r:embed="rId392">
          <a:extLst/>
        </a:blip>
        <a:stretch>
          <a:fillRect/>
        </a:stretch>
      </xdr:blipFill>
      <xdr:spPr>
        <a:xfrm>
          <a:off x="976737" y="2335707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408</xdr:row>
      <xdr:rowOff>25404</xdr:rowOff>
    </xdr:from>
    <xdr:to>
      <xdr:col>1</xdr:col>
      <xdr:colOff>587902</xdr:colOff>
      <xdr:row>408</xdr:row>
      <xdr:rowOff>546104</xdr:rowOff>
    </xdr:to>
    <xdr:pic>
      <xdr:nvPicPr>
        <xdr:cNvPr id="394" name="Immagine 1748" descr="Immagine 1748"/>
        <xdr:cNvPicPr>
          <a:picLocks noChangeAspect="1"/>
        </xdr:cNvPicPr>
      </xdr:nvPicPr>
      <xdr:blipFill>
        <a:blip r:embed="rId393">
          <a:extLst/>
        </a:blip>
        <a:stretch>
          <a:fillRect/>
        </a:stretch>
      </xdr:blipFill>
      <xdr:spPr>
        <a:xfrm>
          <a:off x="976737" y="2341422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409</xdr:row>
      <xdr:rowOff>25404</xdr:rowOff>
    </xdr:from>
    <xdr:to>
      <xdr:col>1</xdr:col>
      <xdr:colOff>588046</xdr:colOff>
      <xdr:row>409</xdr:row>
      <xdr:rowOff>546104</xdr:rowOff>
    </xdr:to>
    <xdr:pic>
      <xdr:nvPicPr>
        <xdr:cNvPr id="395" name="Immagine 1749" descr="Immagine 1749"/>
        <xdr:cNvPicPr>
          <a:picLocks noChangeAspect="1"/>
        </xdr:cNvPicPr>
      </xdr:nvPicPr>
      <xdr:blipFill>
        <a:blip r:embed="rId394">
          <a:extLst/>
        </a:blip>
        <a:stretch>
          <a:fillRect/>
        </a:stretch>
      </xdr:blipFill>
      <xdr:spPr>
        <a:xfrm>
          <a:off x="976593" y="234713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410</xdr:row>
      <xdr:rowOff>25404</xdr:rowOff>
    </xdr:from>
    <xdr:to>
      <xdr:col>1</xdr:col>
      <xdr:colOff>587902</xdr:colOff>
      <xdr:row>410</xdr:row>
      <xdr:rowOff>546104</xdr:rowOff>
    </xdr:to>
    <xdr:pic>
      <xdr:nvPicPr>
        <xdr:cNvPr id="396" name="Immagine 1750" descr="Immagine 1750"/>
        <xdr:cNvPicPr>
          <a:picLocks noChangeAspect="1"/>
        </xdr:cNvPicPr>
      </xdr:nvPicPr>
      <xdr:blipFill>
        <a:blip r:embed="rId395">
          <a:extLst/>
        </a:blip>
        <a:stretch>
          <a:fillRect/>
        </a:stretch>
      </xdr:blipFill>
      <xdr:spPr>
        <a:xfrm>
          <a:off x="976737" y="2352852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411</xdr:row>
      <xdr:rowOff>25404</xdr:rowOff>
    </xdr:from>
    <xdr:to>
      <xdr:col>1</xdr:col>
      <xdr:colOff>588060</xdr:colOff>
      <xdr:row>411</xdr:row>
      <xdr:rowOff>546104</xdr:rowOff>
    </xdr:to>
    <xdr:pic>
      <xdr:nvPicPr>
        <xdr:cNvPr id="397" name="Immagine 1751" descr="Immagine 1751"/>
        <xdr:cNvPicPr>
          <a:picLocks noChangeAspect="1"/>
        </xdr:cNvPicPr>
      </xdr:nvPicPr>
      <xdr:blipFill>
        <a:blip r:embed="rId396">
          <a:extLst/>
        </a:blip>
        <a:stretch>
          <a:fillRect/>
        </a:stretch>
      </xdr:blipFill>
      <xdr:spPr>
        <a:xfrm>
          <a:off x="976580" y="235856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412</xdr:row>
      <xdr:rowOff>25404</xdr:rowOff>
    </xdr:from>
    <xdr:to>
      <xdr:col>1</xdr:col>
      <xdr:colOff>588060</xdr:colOff>
      <xdr:row>412</xdr:row>
      <xdr:rowOff>546104</xdr:rowOff>
    </xdr:to>
    <xdr:pic>
      <xdr:nvPicPr>
        <xdr:cNvPr id="398" name="Immagine 1752" descr="Immagine 1752"/>
        <xdr:cNvPicPr>
          <a:picLocks noChangeAspect="1"/>
        </xdr:cNvPicPr>
      </xdr:nvPicPr>
      <xdr:blipFill>
        <a:blip r:embed="rId397">
          <a:extLst/>
        </a:blip>
        <a:stretch>
          <a:fillRect/>
        </a:stretch>
      </xdr:blipFill>
      <xdr:spPr>
        <a:xfrm>
          <a:off x="976580" y="236428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413</xdr:row>
      <xdr:rowOff>25404</xdr:rowOff>
    </xdr:from>
    <xdr:to>
      <xdr:col>1</xdr:col>
      <xdr:colOff>588060</xdr:colOff>
      <xdr:row>413</xdr:row>
      <xdr:rowOff>546104</xdr:rowOff>
    </xdr:to>
    <xdr:pic>
      <xdr:nvPicPr>
        <xdr:cNvPr id="399" name="Immagine 1753" descr="Immagine 1753"/>
        <xdr:cNvPicPr>
          <a:picLocks noChangeAspect="1"/>
        </xdr:cNvPicPr>
      </xdr:nvPicPr>
      <xdr:blipFill>
        <a:blip r:embed="rId398">
          <a:extLst/>
        </a:blip>
        <a:stretch>
          <a:fillRect/>
        </a:stretch>
      </xdr:blipFill>
      <xdr:spPr>
        <a:xfrm>
          <a:off x="976580" y="236999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414</xdr:row>
      <xdr:rowOff>25404</xdr:rowOff>
    </xdr:from>
    <xdr:to>
      <xdr:col>1</xdr:col>
      <xdr:colOff>588060</xdr:colOff>
      <xdr:row>414</xdr:row>
      <xdr:rowOff>546104</xdr:rowOff>
    </xdr:to>
    <xdr:pic>
      <xdr:nvPicPr>
        <xdr:cNvPr id="400" name="Immagine 1754" descr="Immagine 1754"/>
        <xdr:cNvPicPr>
          <a:picLocks noChangeAspect="1"/>
        </xdr:cNvPicPr>
      </xdr:nvPicPr>
      <xdr:blipFill>
        <a:blip r:embed="rId399">
          <a:extLst/>
        </a:blip>
        <a:stretch>
          <a:fillRect/>
        </a:stretch>
      </xdr:blipFill>
      <xdr:spPr>
        <a:xfrm>
          <a:off x="976580" y="237571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415</xdr:row>
      <xdr:rowOff>25404</xdr:rowOff>
    </xdr:from>
    <xdr:to>
      <xdr:col>1</xdr:col>
      <xdr:colOff>588037</xdr:colOff>
      <xdr:row>415</xdr:row>
      <xdr:rowOff>546104</xdr:rowOff>
    </xdr:to>
    <xdr:pic>
      <xdr:nvPicPr>
        <xdr:cNvPr id="401" name="Immagine 1755" descr="Immagine 1755"/>
        <xdr:cNvPicPr>
          <a:picLocks noChangeAspect="1"/>
        </xdr:cNvPicPr>
      </xdr:nvPicPr>
      <xdr:blipFill>
        <a:blip r:embed="rId400">
          <a:extLst/>
        </a:blip>
        <a:stretch>
          <a:fillRect/>
        </a:stretch>
      </xdr:blipFill>
      <xdr:spPr>
        <a:xfrm>
          <a:off x="976602" y="238142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416</xdr:row>
      <xdr:rowOff>25404</xdr:rowOff>
    </xdr:from>
    <xdr:to>
      <xdr:col>1</xdr:col>
      <xdr:colOff>588037</xdr:colOff>
      <xdr:row>416</xdr:row>
      <xdr:rowOff>546104</xdr:rowOff>
    </xdr:to>
    <xdr:pic>
      <xdr:nvPicPr>
        <xdr:cNvPr id="402" name="Immagine 1756" descr="Immagine 1756"/>
        <xdr:cNvPicPr>
          <a:picLocks noChangeAspect="1"/>
        </xdr:cNvPicPr>
      </xdr:nvPicPr>
      <xdr:blipFill>
        <a:blip r:embed="rId401">
          <a:extLst/>
        </a:blip>
        <a:stretch>
          <a:fillRect/>
        </a:stretch>
      </xdr:blipFill>
      <xdr:spPr>
        <a:xfrm>
          <a:off x="976602" y="238714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417</xdr:row>
      <xdr:rowOff>25404</xdr:rowOff>
    </xdr:from>
    <xdr:to>
      <xdr:col>1</xdr:col>
      <xdr:colOff>588037</xdr:colOff>
      <xdr:row>417</xdr:row>
      <xdr:rowOff>546104</xdr:rowOff>
    </xdr:to>
    <xdr:pic>
      <xdr:nvPicPr>
        <xdr:cNvPr id="403" name="Immagine 1757" descr="Immagine 1757"/>
        <xdr:cNvPicPr>
          <a:picLocks noChangeAspect="1"/>
        </xdr:cNvPicPr>
      </xdr:nvPicPr>
      <xdr:blipFill>
        <a:blip r:embed="rId402">
          <a:extLst/>
        </a:blip>
        <a:stretch>
          <a:fillRect/>
        </a:stretch>
      </xdr:blipFill>
      <xdr:spPr>
        <a:xfrm>
          <a:off x="976602" y="239285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418</xdr:row>
      <xdr:rowOff>25404</xdr:rowOff>
    </xdr:from>
    <xdr:to>
      <xdr:col>1</xdr:col>
      <xdr:colOff>588037</xdr:colOff>
      <xdr:row>418</xdr:row>
      <xdr:rowOff>546104</xdr:rowOff>
    </xdr:to>
    <xdr:pic>
      <xdr:nvPicPr>
        <xdr:cNvPr id="404" name="Immagine 1758" descr="Immagine 1758"/>
        <xdr:cNvPicPr>
          <a:picLocks noChangeAspect="1"/>
        </xdr:cNvPicPr>
      </xdr:nvPicPr>
      <xdr:blipFill>
        <a:blip r:embed="rId403">
          <a:extLst/>
        </a:blip>
        <a:stretch>
          <a:fillRect/>
        </a:stretch>
      </xdr:blipFill>
      <xdr:spPr>
        <a:xfrm>
          <a:off x="976602" y="239857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419</xdr:row>
      <xdr:rowOff>25404</xdr:rowOff>
    </xdr:from>
    <xdr:to>
      <xdr:col>1</xdr:col>
      <xdr:colOff>588037</xdr:colOff>
      <xdr:row>419</xdr:row>
      <xdr:rowOff>546104</xdr:rowOff>
    </xdr:to>
    <xdr:pic>
      <xdr:nvPicPr>
        <xdr:cNvPr id="405" name="Immagine 1759" descr="Immagine 1759"/>
        <xdr:cNvPicPr>
          <a:picLocks noChangeAspect="1"/>
        </xdr:cNvPicPr>
      </xdr:nvPicPr>
      <xdr:blipFill>
        <a:blip r:embed="rId404">
          <a:extLst/>
        </a:blip>
        <a:stretch>
          <a:fillRect/>
        </a:stretch>
      </xdr:blipFill>
      <xdr:spPr>
        <a:xfrm>
          <a:off x="976602" y="240428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420</xdr:row>
      <xdr:rowOff>25404</xdr:rowOff>
    </xdr:from>
    <xdr:to>
      <xdr:col>1</xdr:col>
      <xdr:colOff>588037</xdr:colOff>
      <xdr:row>420</xdr:row>
      <xdr:rowOff>546104</xdr:rowOff>
    </xdr:to>
    <xdr:pic>
      <xdr:nvPicPr>
        <xdr:cNvPr id="406" name="Immagine 1760" descr="Immagine 1760"/>
        <xdr:cNvPicPr>
          <a:picLocks noChangeAspect="1"/>
        </xdr:cNvPicPr>
      </xdr:nvPicPr>
      <xdr:blipFill>
        <a:blip r:embed="rId405">
          <a:extLst/>
        </a:blip>
        <a:stretch>
          <a:fillRect/>
        </a:stretch>
      </xdr:blipFill>
      <xdr:spPr>
        <a:xfrm>
          <a:off x="976602" y="241000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421</xdr:row>
      <xdr:rowOff>25404</xdr:rowOff>
    </xdr:from>
    <xdr:to>
      <xdr:col>1</xdr:col>
      <xdr:colOff>588037</xdr:colOff>
      <xdr:row>421</xdr:row>
      <xdr:rowOff>546104</xdr:rowOff>
    </xdr:to>
    <xdr:pic>
      <xdr:nvPicPr>
        <xdr:cNvPr id="407" name="Immagine 1761" descr="Immagine 1761"/>
        <xdr:cNvPicPr>
          <a:picLocks noChangeAspect="1"/>
        </xdr:cNvPicPr>
      </xdr:nvPicPr>
      <xdr:blipFill>
        <a:blip r:embed="rId406">
          <a:extLst/>
        </a:blip>
        <a:stretch>
          <a:fillRect/>
        </a:stretch>
      </xdr:blipFill>
      <xdr:spPr>
        <a:xfrm>
          <a:off x="976602" y="241571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422</xdr:row>
      <xdr:rowOff>25404</xdr:rowOff>
    </xdr:from>
    <xdr:to>
      <xdr:col>1</xdr:col>
      <xdr:colOff>588037</xdr:colOff>
      <xdr:row>422</xdr:row>
      <xdr:rowOff>546104</xdr:rowOff>
    </xdr:to>
    <xdr:pic>
      <xdr:nvPicPr>
        <xdr:cNvPr id="408" name="Immagine 1762" descr="Immagine 1762"/>
        <xdr:cNvPicPr>
          <a:picLocks noChangeAspect="1"/>
        </xdr:cNvPicPr>
      </xdr:nvPicPr>
      <xdr:blipFill>
        <a:blip r:embed="rId407">
          <a:extLst/>
        </a:blip>
        <a:stretch>
          <a:fillRect/>
        </a:stretch>
      </xdr:blipFill>
      <xdr:spPr>
        <a:xfrm>
          <a:off x="976602" y="242143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423</xdr:row>
      <xdr:rowOff>25404</xdr:rowOff>
    </xdr:from>
    <xdr:to>
      <xdr:col>1</xdr:col>
      <xdr:colOff>588037</xdr:colOff>
      <xdr:row>423</xdr:row>
      <xdr:rowOff>546104</xdr:rowOff>
    </xdr:to>
    <xdr:pic>
      <xdr:nvPicPr>
        <xdr:cNvPr id="409" name="Immagine 1763" descr="Immagine 1763"/>
        <xdr:cNvPicPr>
          <a:picLocks noChangeAspect="1"/>
        </xdr:cNvPicPr>
      </xdr:nvPicPr>
      <xdr:blipFill>
        <a:blip r:embed="rId408">
          <a:extLst/>
        </a:blip>
        <a:stretch>
          <a:fillRect/>
        </a:stretch>
      </xdr:blipFill>
      <xdr:spPr>
        <a:xfrm>
          <a:off x="976602" y="242714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424</xdr:row>
      <xdr:rowOff>25404</xdr:rowOff>
    </xdr:from>
    <xdr:to>
      <xdr:col>1</xdr:col>
      <xdr:colOff>588049</xdr:colOff>
      <xdr:row>424</xdr:row>
      <xdr:rowOff>546104</xdr:rowOff>
    </xdr:to>
    <xdr:pic>
      <xdr:nvPicPr>
        <xdr:cNvPr id="410" name="Immagine 1764" descr="Immagine 1764"/>
        <xdr:cNvPicPr>
          <a:picLocks noChangeAspect="1"/>
        </xdr:cNvPicPr>
      </xdr:nvPicPr>
      <xdr:blipFill>
        <a:blip r:embed="rId409">
          <a:extLst/>
        </a:blip>
        <a:stretch>
          <a:fillRect/>
        </a:stretch>
      </xdr:blipFill>
      <xdr:spPr>
        <a:xfrm>
          <a:off x="976589" y="243286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425</xdr:row>
      <xdr:rowOff>25404</xdr:rowOff>
    </xdr:from>
    <xdr:to>
      <xdr:col>1</xdr:col>
      <xdr:colOff>588037</xdr:colOff>
      <xdr:row>425</xdr:row>
      <xdr:rowOff>546104</xdr:rowOff>
    </xdr:to>
    <xdr:pic>
      <xdr:nvPicPr>
        <xdr:cNvPr id="411" name="Immagine 1765" descr="Immagine 1765"/>
        <xdr:cNvPicPr>
          <a:picLocks noChangeAspect="1"/>
        </xdr:cNvPicPr>
      </xdr:nvPicPr>
      <xdr:blipFill>
        <a:blip r:embed="rId410">
          <a:extLst/>
        </a:blip>
        <a:stretch>
          <a:fillRect/>
        </a:stretch>
      </xdr:blipFill>
      <xdr:spPr>
        <a:xfrm>
          <a:off x="976602" y="243857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426</xdr:row>
      <xdr:rowOff>25404</xdr:rowOff>
    </xdr:from>
    <xdr:to>
      <xdr:col>1</xdr:col>
      <xdr:colOff>588037</xdr:colOff>
      <xdr:row>426</xdr:row>
      <xdr:rowOff>546104</xdr:rowOff>
    </xdr:to>
    <xdr:pic>
      <xdr:nvPicPr>
        <xdr:cNvPr id="412" name="Immagine 1766" descr="Immagine 1766"/>
        <xdr:cNvPicPr>
          <a:picLocks noChangeAspect="1"/>
        </xdr:cNvPicPr>
      </xdr:nvPicPr>
      <xdr:blipFill>
        <a:blip r:embed="rId411">
          <a:extLst/>
        </a:blip>
        <a:stretch>
          <a:fillRect/>
        </a:stretch>
      </xdr:blipFill>
      <xdr:spPr>
        <a:xfrm>
          <a:off x="976602" y="244429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427</xdr:row>
      <xdr:rowOff>25404</xdr:rowOff>
    </xdr:from>
    <xdr:to>
      <xdr:col>1</xdr:col>
      <xdr:colOff>588037</xdr:colOff>
      <xdr:row>427</xdr:row>
      <xdr:rowOff>546104</xdr:rowOff>
    </xdr:to>
    <xdr:pic>
      <xdr:nvPicPr>
        <xdr:cNvPr id="413" name="Immagine 1767" descr="Immagine 1767"/>
        <xdr:cNvPicPr>
          <a:picLocks noChangeAspect="1"/>
        </xdr:cNvPicPr>
      </xdr:nvPicPr>
      <xdr:blipFill>
        <a:blip r:embed="rId412">
          <a:extLst/>
        </a:blip>
        <a:stretch>
          <a:fillRect/>
        </a:stretch>
      </xdr:blipFill>
      <xdr:spPr>
        <a:xfrm>
          <a:off x="976602" y="245000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428</xdr:row>
      <xdr:rowOff>25404</xdr:rowOff>
    </xdr:from>
    <xdr:to>
      <xdr:col>1</xdr:col>
      <xdr:colOff>588037</xdr:colOff>
      <xdr:row>428</xdr:row>
      <xdr:rowOff>546104</xdr:rowOff>
    </xdr:to>
    <xdr:pic>
      <xdr:nvPicPr>
        <xdr:cNvPr id="414" name="Immagine 1768" descr="Immagine 1768"/>
        <xdr:cNvPicPr>
          <a:picLocks noChangeAspect="1"/>
        </xdr:cNvPicPr>
      </xdr:nvPicPr>
      <xdr:blipFill>
        <a:blip r:embed="rId413">
          <a:extLst/>
        </a:blip>
        <a:stretch>
          <a:fillRect/>
        </a:stretch>
      </xdr:blipFill>
      <xdr:spPr>
        <a:xfrm>
          <a:off x="976602" y="245572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429</xdr:row>
      <xdr:rowOff>25404</xdr:rowOff>
    </xdr:from>
    <xdr:to>
      <xdr:col>1</xdr:col>
      <xdr:colOff>588037</xdr:colOff>
      <xdr:row>429</xdr:row>
      <xdr:rowOff>546104</xdr:rowOff>
    </xdr:to>
    <xdr:pic>
      <xdr:nvPicPr>
        <xdr:cNvPr id="415" name="Immagine 1769" descr="Immagine 1769"/>
        <xdr:cNvPicPr>
          <a:picLocks noChangeAspect="1"/>
        </xdr:cNvPicPr>
      </xdr:nvPicPr>
      <xdr:blipFill>
        <a:blip r:embed="rId414">
          <a:extLst/>
        </a:blip>
        <a:stretch>
          <a:fillRect/>
        </a:stretch>
      </xdr:blipFill>
      <xdr:spPr>
        <a:xfrm>
          <a:off x="976602" y="246143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430</xdr:row>
      <xdr:rowOff>25404</xdr:rowOff>
    </xdr:from>
    <xdr:to>
      <xdr:col>1</xdr:col>
      <xdr:colOff>588037</xdr:colOff>
      <xdr:row>430</xdr:row>
      <xdr:rowOff>546104</xdr:rowOff>
    </xdr:to>
    <xdr:pic>
      <xdr:nvPicPr>
        <xdr:cNvPr id="416" name="Immagine 1770" descr="Immagine 1770"/>
        <xdr:cNvPicPr>
          <a:picLocks noChangeAspect="1"/>
        </xdr:cNvPicPr>
      </xdr:nvPicPr>
      <xdr:blipFill>
        <a:blip r:embed="rId415">
          <a:extLst/>
        </a:blip>
        <a:stretch>
          <a:fillRect/>
        </a:stretch>
      </xdr:blipFill>
      <xdr:spPr>
        <a:xfrm>
          <a:off x="976602" y="246715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431</xdr:row>
      <xdr:rowOff>25404</xdr:rowOff>
    </xdr:from>
    <xdr:to>
      <xdr:col>1</xdr:col>
      <xdr:colOff>588037</xdr:colOff>
      <xdr:row>431</xdr:row>
      <xdr:rowOff>546104</xdr:rowOff>
    </xdr:to>
    <xdr:pic>
      <xdr:nvPicPr>
        <xdr:cNvPr id="417" name="Immagine 1771" descr="Immagine 1771"/>
        <xdr:cNvPicPr>
          <a:picLocks noChangeAspect="1"/>
        </xdr:cNvPicPr>
      </xdr:nvPicPr>
      <xdr:blipFill>
        <a:blip r:embed="rId416">
          <a:extLst/>
        </a:blip>
        <a:stretch>
          <a:fillRect/>
        </a:stretch>
      </xdr:blipFill>
      <xdr:spPr>
        <a:xfrm>
          <a:off x="976602" y="247286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432</xdr:row>
      <xdr:rowOff>25404</xdr:rowOff>
    </xdr:from>
    <xdr:to>
      <xdr:col>1</xdr:col>
      <xdr:colOff>588037</xdr:colOff>
      <xdr:row>432</xdr:row>
      <xdr:rowOff>546104</xdr:rowOff>
    </xdr:to>
    <xdr:pic>
      <xdr:nvPicPr>
        <xdr:cNvPr id="418" name="Immagine 1772" descr="Immagine 1772"/>
        <xdr:cNvPicPr>
          <a:picLocks noChangeAspect="1"/>
        </xdr:cNvPicPr>
      </xdr:nvPicPr>
      <xdr:blipFill>
        <a:blip r:embed="rId417">
          <a:extLst/>
        </a:blip>
        <a:stretch>
          <a:fillRect/>
        </a:stretch>
      </xdr:blipFill>
      <xdr:spPr>
        <a:xfrm>
          <a:off x="976602" y="247858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433</xdr:row>
      <xdr:rowOff>25404</xdr:rowOff>
    </xdr:from>
    <xdr:to>
      <xdr:col>1</xdr:col>
      <xdr:colOff>588106</xdr:colOff>
      <xdr:row>433</xdr:row>
      <xdr:rowOff>546104</xdr:rowOff>
    </xdr:to>
    <xdr:pic>
      <xdr:nvPicPr>
        <xdr:cNvPr id="419" name="Immagine 1773" descr="Immagine 1773"/>
        <xdr:cNvPicPr>
          <a:picLocks noChangeAspect="1"/>
        </xdr:cNvPicPr>
      </xdr:nvPicPr>
      <xdr:blipFill>
        <a:blip r:embed="rId418">
          <a:extLst/>
        </a:blip>
        <a:stretch>
          <a:fillRect/>
        </a:stretch>
      </xdr:blipFill>
      <xdr:spPr>
        <a:xfrm>
          <a:off x="976533" y="24842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434</xdr:row>
      <xdr:rowOff>25404</xdr:rowOff>
    </xdr:from>
    <xdr:to>
      <xdr:col>1</xdr:col>
      <xdr:colOff>587827</xdr:colOff>
      <xdr:row>434</xdr:row>
      <xdr:rowOff>546104</xdr:rowOff>
    </xdr:to>
    <xdr:pic>
      <xdr:nvPicPr>
        <xdr:cNvPr id="420" name="Immagine 1774" descr="Immagine 1774"/>
        <xdr:cNvPicPr>
          <a:picLocks noChangeAspect="1"/>
        </xdr:cNvPicPr>
      </xdr:nvPicPr>
      <xdr:blipFill>
        <a:blip r:embed="rId419">
          <a:extLst/>
        </a:blip>
        <a:stretch>
          <a:fillRect/>
        </a:stretch>
      </xdr:blipFill>
      <xdr:spPr>
        <a:xfrm>
          <a:off x="976813" y="249001284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435</xdr:row>
      <xdr:rowOff>25404</xdr:rowOff>
    </xdr:from>
    <xdr:to>
      <xdr:col>1</xdr:col>
      <xdr:colOff>588106</xdr:colOff>
      <xdr:row>435</xdr:row>
      <xdr:rowOff>546104</xdr:rowOff>
    </xdr:to>
    <xdr:pic>
      <xdr:nvPicPr>
        <xdr:cNvPr id="421" name="Immagine 1775" descr="Immagine 1775"/>
        <xdr:cNvPicPr>
          <a:picLocks noChangeAspect="1"/>
        </xdr:cNvPicPr>
      </xdr:nvPicPr>
      <xdr:blipFill>
        <a:blip r:embed="rId420">
          <a:extLst/>
        </a:blip>
        <a:stretch>
          <a:fillRect/>
        </a:stretch>
      </xdr:blipFill>
      <xdr:spPr>
        <a:xfrm>
          <a:off x="976533" y="24957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436</xdr:row>
      <xdr:rowOff>25404</xdr:rowOff>
    </xdr:from>
    <xdr:to>
      <xdr:col>1</xdr:col>
      <xdr:colOff>588106</xdr:colOff>
      <xdr:row>436</xdr:row>
      <xdr:rowOff>546104</xdr:rowOff>
    </xdr:to>
    <xdr:pic>
      <xdr:nvPicPr>
        <xdr:cNvPr id="422" name="Immagine 1776" descr="Immagine 1776"/>
        <xdr:cNvPicPr>
          <a:picLocks noChangeAspect="1"/>
        </xdr:cNvPicPr>
      </xdr:nvPicPr>
      <xdr:blipFill>
        <a:blip r:embed="rId421">
          <a:extLst/>
        </a:blip>
        <a:stretch>
          <a:fillRect/>
        </a:stretch>
      </xdr:blipFill>
      <xdr:spPr>
        <a:xfrm>
          <a:off x="976533" y="25014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437</xdr:row>
      <xdr:rowOff>25404</xdr:rowOff>
    </xdr:from>
    <xdr:to>
      <xdr:col>1</xdr:col>
      <xdr:colOff>588106</xdr:colOff>
      <xdr:row>437</xdr:row>
      <xdr:rowOff>546104</xdr:rowOff>
    </xdr:to>
    <xdr:pic>
      <xdr:nvPicPr>
        <xdr:cNvPr id="423" name="Immagine 1777" descr="Immagine 1777"/>
        <xdr:cNvPicPr>
          <a:picLocks noChangeAspect="1"/>
        </xdr:cNvPicPr>
      </xdr:nvPicPr>
      <xdr:blipFill>
        <a:blip r:embed="rId422">
          <a:extLst/>
        </a:blip>
        <a:stretch>
          <a:fillRect/>
        </a:stretch>
      </xdr:blipFill>
      <xdr:spPr>
        <a:xfrm>
          <a:off x="976533" y="25071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438</xdr:row>
      <xdr:rowOff>25404</xdr:rowOff>
    </xdr:from>
    <xdr:to>
      <xdr:col>1</xdr:col>
      <xdr:colOff>588054</xdr:colOff>
      <xdr:row>438</xdr:row>
      <xdr:rowOff>546104</xdr:rowOff>
    </xdr:to>
    <xdr:pic>
      <xdr:nvPicPr>
        <xdr:cNvPr id="424" name="Immagine 1778" descr="Immagine 1778"/>
        <xdr:cNvPicPr>
          <a:picLocks noChangeAspect="1"/>
        </xdr:cNvPicPr>
      </xdr:nvPicPr>
      <xdr:blipFill>
        <a:blip r:embed="rId423">
          <a:extLst/>
        </a:blip>
        <a:stretch>
          <a:fillRect/>
        </a:stretch>
      </xdr:blipFill>
      <xdr:spPr>
        <a:xfrm>
          <a:off x="976586" y="2512872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439</xdr:row>
      <xdr:rowOff>25404</xdr:rowOff>
    </xdr:from>
    <xdr:to>
      <xdr:col>1</xdr:col>
      <xdr:colOff>588054</xdr:colOff>
      <xdr:row>439</xdr:row>
      <xdr:rowOff>546104</xdr:rowOff>
    </xdr:to>
    <xdr:pic>
      <xdr:nvPicPr>
        <xdr:cNvPr id="425" name="Immagine 1779" descr="Immagine 1779"/>
        <xdr:cNvPicPr>
          <a:picLocks noChangeAspect="1"/>
        </xdr:cNvPicPr>
      </xdr:nvPicPr>
      <xdr:blipFill>
        <a:blip r:embed="rId424">
          <a:extLst/>
        </a:blip>
        <a:stretch>
          <a:fillRect/>
        </a:stretch>
      </xdr:blipFill>
      <xdr:spPr>
        <a:xfrm>
          <a:off x="976586" y="2518587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440</xdr:row>
      <xdr:rowOff>25404</xdr:rowOff>
    </xdr:from>
    <xdr:to>
      <xdr:col>1</xdr:col>
      <xdr:colOff>588065</xdr:colOff>
      <xdr:row>440</xdr:row>
      <xdr:rowOff>546104</xdr:rowOff>
    </xdr:to>
    <xdr:pic>
      <xdr:nvPicPr>
        <xdr:cNvPr id="426" name="Immagine 1780" descr="Immagine 1780"/>
        <xdr:cNvPicPr>
          <a:picLocks noChangeAspect="1"/>
        </xdr:cNvPicPr>
      </xdr:nvPicPr>
      <xdr:blipFill>
        <a:blip r:embed="rId425">
          <a:extLst/>
        </a:blip>
        <a:stretch>
          <a:fillRect/>
        </a:stretch>
      </xdr:blipFill>
      <xdr:spPr>
        <a:xfrm>
          <a:off x="976574" y="2524302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441</xdr:row>
      <xdr:rowOff>25404</xdr:rowOff>
    </xdr:from>
    <xdr:to>
      <xdr:col>1</xdr:col>
      <xdr:colOff>588065</xdr:colOff>
      <xdr:row>441</xdr:row>
      <xdr:rowOff>546104</xdr:rowOff>
    </xdr:to>
    <xdr:pic>
      <xdr:nvPicPr>
        <xdr:cNvPr id="427" name="Immagine 1781" descr="Immagine 1781"/>
        <xdr:cNvPicPr>
          <a:picLocks noChangeAspect="1"/>
        </xdr:cNvPicPr>
      </xdr:nvPicPr>
      <xdr:blipFill>
        <a:blip r:embed="rId426">
          <a:extLst/>
        </a:blip>
        <a:stretch>
          <a:fillRect/>
        </a:stretch>
      </xdr:blipFill>
      <xdr:spPr>
        <a:xfrm>
          <a:off x="976574" y="253001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442</xdr:row>
      <xdr:rowOff>25404</xdr:rowOff>
    </xdr:from>
    <xdr:to>
      <xdr:col>1</xdr:col>
      <xdr:colOff>588062</xdr:colOff>
      <xdr:row>442</xdr:row>
      <xdr:rowOff>546104</xdr:rowOff>
    </xdr:to>
    <xdr:pic>
      <xdr:nvPicPr>
        <xdr:cNvPr id="428" name="Immagine 1782" descr="Immagine 1782"/>
        <xdr:cNvPicPr>
          <a:picLocks noChangeAspect="1"/>
        </xdr:cNvPicPr>
      </xdr:nvPicPr>
      <xdr:blipFill>
        <a:blip r:embed="rId427">
          <a:extLst/>
        </a:blip>
        <a:stretch>
          <a:fillRect/>
        </a:stretch>
      </xdr:blipFill>
      <xdr:spPr>
        <a:xfrm>
          <a:off x="976577" y="253573284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443</xdr:row>
      <xdr:rowOff>25404</xdr:rowOff>
    </xdr:from>
    <xdr:to>
      <xdr:col>1</xdr:col>
      <xdr:colOff>588059</xdr:colOff>
      <xdr:row>443</xdr:row>
      <xdr:rowOff>546104</xdr:rowOff>
    </xdr:to>
    <xdr:pic>
      <xdr:nvPicPr>
        <xdr:cNvPr id="429" name="Immagine 1783" descr="Immagine 1783"/>
        <xdr:cNvPicPr>
          <a:picLocks noChangeAspect="1"/>
        </xdr:cNvPicPr>
      </xdr:nvPicPr>
      <xdr:blipFill>
        <a:blip r:embed="rId428">
          <a:extLst/>
        </a:blip>
        <a:stretch>
          <a:fillRect/>
        </a:stretch>
      </xdr:blipFill>
      <xdr:spPr>
        <a:xfrm>
          <a:off x="976580" y="2541447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444</xdr:row>
      <xdr:rowOff>25404</xdr:rowOff>
    </xdr:from>
    <xdr:to>
      <xdr:col>1</xdr:col>
      <xdr:colOff>588059</xdr:colOff>
      <xdr:row>444</xdr:row>
      <xdr:rowOff>546104</xdr:rowOff>
    </xdr:to>
    <xdr:pic>
      <xdr:nvPicPr>
        <xdr:cNvPr id="430" name="Immagine 1784" descr="Immagine 1784"/>
        <xdr:cNvPicPr>
          <a:picLocks noChangeAspect="1"/>
        </xdr:cNvPicPr>
      </xdr:nvPicPr>
      <xdr:blipFill>
        <a:blip r:embed="rId429">
          <a:extLst/>
        </a:blip>
        <a:stretch>
          <a:fillRect/>
        </a:stretch>
      </xdr:blipFill>
      <xdr:spPr>
        <a:xfrm>
          <a:off x="976580" y="2547162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445</xdr:row>
      <xdr:rowOff>25404</xdr:rowOff>
    </xdr:from>
    <xdr:to>
      <xdr:col>1</xdr:col>
      <xdr:colOff>587768</xdr:colOff>
      <xdr:row>445</xdr:row>
      <xdr:rowOff>546104</xdr:rowOff>
    </xdr:to>
    <xdr:pic>
      <xdr:nvPicPr>
        <xdr:cNvPr id="431" name="Immagine 1785" descr="Immagine 1785"/>
        <xdr:cNvPicPr>
          <a:picLocks noChangeAspect="1"/>
        </xdr:cNvPicPr>
      </xdr:nvPicPr>
      <xdr:blipFill>
        <a:blip r:embed="rId430">
          <a:extLst/>
        </a:blip>
        <a:stretch>
          <a:fillRect/>
        </a:stretch>
      </xdr:blipFill>
      <xdr:spPr>
        <a:xfrm>
          <a:off x="976870" y="255287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446</xdr:row>
      <xdr:rowOff>25404</xdr:rowOff>
    </xdr:from>
    <xdr:to>
      <xdr:col>1</xdr:col>
      <xdr:colOff>587768</xdr:colOff>
      <xdr:row>446</xdr:row>
      <xdr:rowOff>546104</xdr:rowOff>
    </xdr:to>
    <xdr:pic>
      <xdr:nvPicPr>
        <xdr:cNvPr id="432" name="Immagine 1786" descr="Immagine 1786"/>
        <xdr:cNvPicPr>
          <a:picLocks noChangeAspect="1"/>
        </xdr:cNvPicPr>
      </xdr:nvPicPr>
      <xdr:blipFill>
        <a:blip r:embed="rId431">
          <a:extLst/>
        </a:blip>
        <a:stretch>
          <a:fillRect/>
        </a:stretch>
      </xdr:blipFill>
      <xdr:spPr>
        <a:xfrm>
          <a:off x="976870" y="2558592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447</xdr:row>
      <xdr:rowOff>25404</xdr:rowOff>
    </xdr:from>
    <xdr:to>
      <xdr:col>1</xdr:col>
      <xdr:colOff>587768</xdr:colOff>
      <xdr:row>447</xdr:row>
      <xdr:rowOff>546104</xdr:rowOff>
    </xdr:to>
    <xdr:pic>
      <xdr:nvPicPr>
        <xdr:cNvPr id="433" name="Immagine 1787" descr="Immagine 1787"/>
        <xdr:cNvPicPr>
          <a:picLocks noChangeAspect="1"/>
        </xdr:cNvPicPr>
      </xdr:nvPicPr>
      <xdr:blipFill>
        <a:blip r:embed="rId432">
          <a:extLst/>
        </a:blip>
        <a:stretch>
          <a:fillRect/>
        </a:stretch>
      </xdr:blipFill>
      <xdr:spPr>
        <a:xfrm>
          <a:off x="976870" y="256430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448</xdr:row>
      <xdr:rowOff>25404</xdr:rowOff>
    </xdr:from>
    <xdr:to>
      <xdr:col>1</xdr:col>
      <xdr:colOff>587768</xdr:colOff>
      <xdr:row>448</xdr:row>
      <xdr:rowOff>546104</xdr:rowOff>
    </xdr:to>
    <xdr:pic>
      <xdr:nvPicPr>
        <xdr:cNvPr id="434" name="Immagine 1788" descr="Immagine 1788"/>
        <xdr:cNvPicPr>
          <a:picLocks noChangeAspect="1"/>
        </xdr:cNvPicPr>
      </xdr:nvPicPr>
      <xdr:blipFill>
        <a:blip r:embed="rId433">
          <a:extLst/>
        </a:blip>
        <a:stretch>
          <a:fillRect/>
        </a:stretch>
      </xdr:blipFill>
      <xdr:spPr>
        <a:xfrm>
          <a:off x="976870" y="2570022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449</xdr:row>
      <xdr:rowOff>25404</xdr:rowOff>
    </xdr:from>
    <xdr:to>
      <xdr:col>1</xdr:col>
      <xdr:colOff>587768</xdr:colOff>
      <xdr:row>449</xdr:row>
      <xdr:rowOff>546104</xdr:rowOff>
    </xdr:to>
    <xdr:pic>
      <xdr:nvPicPr>
        <xdr:cNvPr id="435" name="Immagine 1789" descr="Immagine 1789"/>
        <xdr:cNvPicPr>
          <a:picLocks noChangeAspect="1"/>
        </xdr:cNvPicPr>
      </xdr:nvPicPr>
      <xdr:blipFill>
        <a:blip r:embed="rId434">
          <a:extLst/>
        </a:blip>
        <a:stretch>
          <a:fillRect/>
        </a:stretch>
      </xdr:blipFill>
      <xdr:spPr>
        <a:xfrm>
          <a:off x="976870" y="257573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450</xdr:row>
      <xdr:rowOff>25404</xdr:rowOff>
    </xdr:from>
    <xdr:to>
      <xdr:col>1</xdr:col>
      <xdr:colOff>588106</xdr:colOff>
      <xdr:row>450</xdr:row>
      <xdr:rowOff>546104</xdr:rowOff>
    </xdr:to>
    <xdr:pic>
      <xdr:nvPicPr>
        <xdr:cNvPr id="436" name="Immagine 1790" descr="Immagine 1790"/>
        <xdr:cNvPicPr>
          <a:picLocks noChangeAspect="1"/>
        </xdr:cNvPicPr>
      </xdr:nvPicPr>
      <xdr:blipFill>
        <a:blip r:embed="rId435">
          <a:extLst/>
        </a:blip>
        <a:stretch>
          <a:fillRect/>
        </a:stretch>
      </xdr:blipFill>
      <xdr:spPr>
        <a:xfrm>
          <a:off x="976533" y="25814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451</xdr:row>
      <xdr:rowOff>25404</xdr:rowOff>
    </xdr:from>
    <xdr:to>
      <xdr:col>1</xdr:col>
      <xdr:colOff>588106</xdr:colOff>
      <xdr:row>451</xdr:row>
      <xdr:rowOff>546104</xdr:rowOff>
    </xdr:to>
    <xdr:pic>
      <xdr:nvPicPr>
        <xdr:cNvPr id="437" name="Immagine 1791" descr="Immagine 1791"/>
        <xdr:cNvPicPr>
          <a:picLocks noChangeAspect="1"/>
        </xdr:cNvPicPr>
      </xdr:nvPicPr>
      <xdr:blipFill>
        <a:blip r:embed="rId436">
          <a:extLst/>
        </a:blip>
        <a:stretch>
          <a:fillRect/>
        </a:stretch>
      </xdr:blipFill>
      <xdr:spPr>
        <a:xfrm>
          <a:off x="976533" y="25871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452</xdr:row>
      <xdr:rowOff>25404</xdr:rowOff>
    </xdr:from>
    <xdr:to>
      <xdr:col>1</xdr:col>
      <xdr:colOff>588106</xdr:colOff>
      <xdr:row>452</xdr:row>
      <xdr:rowOff>546104</xdr:rowOff>
    </xdr:to>
    <xdr:pic>
      <xdr:nvPicPr>
        <xdr:cNvPr id="438" name="Immagine 1792" descr="Immagine 1792"/>
        <xdr:cNvPicPr>
          <a:picLocks noChangeAspect="1"/>
        </xdr:cNvPicPr>
      </xdr:nvPicPr>
      <xdr:blipFill>
        <a:blip r:embed="rId437">
          <a:extLst/>
        </a:blip>
        <a:stretch>
          <a:fillRect/>
        </a:stretch>
      </xdr:blipFill>
      <xdr:spPr>
        <a:xfrm>
          <a:off x="976533" y="25928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453</xdr:row>
      <xdr:rowOff>25404</xdr:rowOff>
    </xdr:from>
    <xdr:to>
      <xdr:col>1</xdr:col>
      <xdr:colOff>588106</xdr:colOff>
      <xdr:row>453</xdr:row>
      <xdr:rowOff>546104</xdr:rowOff>
    </xdr:to>
    <xdr:pic>
      <xdr:nvPicPr>
        <xdr:cNvPr id="439" name="Immagine 1793" descr="Immagine 1793"/>
        <xdr:cNvPicPr>
          <a:picLocks noChangeAspect="1"/>
        </xdr:cNvPicPr>
      </xdr:nvPicPr>
      <xdr:blipFill>
        <a:blip r:embed="rId438">
          <a:extLst/>
        </a:blip>
        <a:stretch>
          <a:fillRect/>
        </a:stretch>
      </xdr:blipFill>
      <xdr:spPr>
        <a:xfrm>
          <a:off x="976533" y="25985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454</xdr:row>
      <xdr:rowOff>25404</xdr:rowOff>
    </xdr:from>
    <xdr:to>
      <xdr:col>1</xdr:col>
      <xdr:colOff>588043</xdr:colOff>
      <xdr:row>454</xdr:row>
      <xdr:rowOff>546104</xdr:rowOff>
    </xdr:to>
    <xdr:pic>
      <xdr:nvPicPr>
        <xdr:cNvPr id="440" name="Immagine 1794" descr="Immagine 1794"/>
        <xdr:cNvPicPr>
          <a:picLocks noChangeAspect="1"/>
        </xdr:cNvPicPr>
      </xdr:nvPicPr>
      <xdr:blipFill>
        <a:blip r:embed="rId439">
          <a:extLst/>
        </a:blip>
        <a:stretch>
          <a:fillRect/>
        </a:stretch>
      </xdr:blipFill>
      <xdr:spPr>
        <a:xfrm>
          <a:off x="976598" y="260431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74843</xdr:colOff>
      <xdr:row>455</xdr:row>
      <xdr:rowOff>25404</xdr:rowOff>
    </xdr:from>
    <xdr:to>
      <xdr:col>1</xdr:col>
      <xdr:colOff>588096</xdr:colOff>
      <xdr:row>455</xdr:row>
      <xdr:rowOff>546104</xdr:rowOff>
    </xdr:to>
    <xdr:pic>
      <xdr:nvPicPr>
        <xdr:cNvPr id="441" name="Immagine 1795" descr="Immagine 1795"/>
        <xdr:cNvPicPr>
          <a:picLocks noChangeAspect="1"/>
        </xdr:cNvPicPr>
      </xdr:nvPicPr>
      <xdr:blipFill>
        <a:blip r:embed="rId440">
          <a:extLst/>
        </a:blip>
        <a:stretch>
          <a:fillRect/>
        </a:stretch>
      </xdr:blipFill>
      <xdr:spPr>
        <a:xfrm>
          <a:off x="976543" y="261002784"/>
          <a:ext cx="5132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456</xdr:row>
      <xdr:rowOff>25404</xdr:rowOff>
    </xdr:from>
    <xdr:to>
      <xdr:col>1</xdr:col>
      <xdr:colOff>587927</xdr:colOff>
      <xdr:row>456</xdr:row>
      <xdr:rowOff>546104</xdr:rowOff>
    </xdr:to>
    <xdr:pic>
      <xdr:nvPicPr>
        <xdr:cNvPr id="442" name="Immagine 1796" descr="Immagine 1796"/>
        <xdr:cNvPicPr>
          <a:picLocks noChangeAspect="1"/>
        </xdr:cNvPicPr>
      </xdr:nvPicPr>
      <xdr:blipFill>
        <a:blip r:embed="rId441">
          <a:extLst/>
        </a:blip>
        <a:stretch>
          <a:fillRect/>
        </a:stretch>
      </xdr:blipFill>
      <xdr:spPr>
        <a:xfrm>
          <a:off x="976711" y="2615742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457</xdr:row>
      <xdr:rowOff>25404</xdr:rowOff>
    </xdr:from>
    <xdr:to>
      <xdr:col>1</xdr:col>
      <xdr:colOff>588106</xdr:colOff>
      <xdr:row>457</xdr:row>
      <xdr:rowOff>546104</xdr:rowOff>
    </xdr:to>
    <xdr:pic>
      <xdr:nvPicPr>
        <xdr:cNvPr id="443" name="Immagine 1797" descr="Immagine 1797"/>
        <xdr:cNvPicPr>
          <a:picLocks noChangeAspect="1"/>
        </xdr:cNvPicPr>
      </xdr:nvPicPr>
      <xdr:blipFill>
        <a:blip r:embed="rId442">
          <a:extLst/>
        </a:blip>
        <a:stretch>
          <a:fillRect/>
        </a:stretch>
      </xdr:blipFill>
      <xdr:spPr>
        <a:xfrm>
          <a:off x="976533" y="26214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458</xdr:row>
      <xdr:rowOff>25404</xdr:rowOff>
    </xdr:from>
    <xdr:to>
      <xdr:col>1</xdr:col>
      <xdr:colOff>588106</xdr:colOff>
      <xdr:row>458</xdr:row>
      <xdr:rowOff>546104</xdr:rowOff>
    </xdr:to>
    <xdr:pic>
      <xdr:nvPicPr>
        <xdr:cNvPr id="444" name="Immagine 1798" descr="Immagine 1798"/>
        <xdr:cNvPicPr>
          <a:picLocks noChangeAspect="1"/>
        </xdr:cNvPicPr>
      </xdr:nvPicPr>
      <xdr:blipFill>
        <a:blip r:embed="rId443">
          <a:extLst/>
        </a:blip>
        <a:stretch>
          <a:fillRect/>
        </a:stretch>
      </xdr:blipFill>
      <xdr:spPr>
        <a:xfrm>
          <a:off x="976533" y="262717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459</xdr:row>
      <xdr:rowOff>25404</xdr:rowOff>
    </xdr:from>
    <xdr:to>
      <xdr:col>1</xdr:col>
      <xdr:colOff>588058</xdr:colOff>
      <xdr:row>459</xdr:row>
      <xdr:rowOff>546104</xdr:rowOff>
    </xdr:to>
    <xdr:pic>
      <xdr:nvPicPr>
        <xdr:cNvPr id="445" name="Immagine 1799" descr="Immagine 1799"/>
        <xdr:cNvPicPr>
          <a:picLocks noChangeAspect="1"/>
        </xdr:cNvPicPr>
      </xdr:nvPicPr>
      <xdr:blipFill>
        <a:blip r:embed="rId444">
          <a:extLst/>
        </a:blip>
        <a:stretch>
          <a:fillRect/>
        </a:stretch>
      </xdr:blipFill>
      <xdr:spPr>
        <a:xfrm>
          <a:off x="976580" y="263288784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460</xdr:row>
      <xdr:rowOff>25404</xdr:rowOff>
    </xdr:from>
    <xdr:to>
      <xdr:col>1</xdr:col>
      <xdr:colOff>588106</xdr:colOff>
      <xdr:row>460</xdr:row>
      <xdr:rowOff>546104</xdr:rowOff>
    </xdr:to>
    <xdr:pic>
      <xdr:nvPicPr>
        <xdr:cNvPr id="446" name="Immagine 1800" descr="Immagine 1800"/>
        <xdr:cNvPicPr>
          <a:picLocks noChangeAspect="1"/>
        </xdr:cNvPicPr>
      </xdr:nvPicPr>
      <xdr:blipFill>
        <a:blip r:embed="rId445">
          <a:extLst/>
        </a:blip>
        <a:stretch>
          <a:fillRect/>
        </a:stretch>
      </xdr:blipFill>
      <xdr:spPr>
        <a:xfrm>
          <a:off x="976533" y="26386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461</xdr:row>
      <xdr:rowOff>25404</xdr:rowOff>
    </xdr:from>
    <xdr:to>
      <xdr:col>1</xdr:col>
      <xdr:colOff>587877</xdr:colOff>
      <xdr:row>461</xdr:row>
      <xdr:rowOff>546104</xdr:rowOff>
    </xdr:to>
    <xdr:pic>
      <xdr:nvPicPr>
        <xdr:cNvPr id="447" name="Immagine 1801" descr="Immagine 1801"/>
        <xdr:cNvPicPr>
          <a:picLocks noChangeAspect="1"/>
        </xdr:cNvPicPr>
      </xdr:nvPicPr>
      <xdr:blipFill>
        <a:blip r:embed="rId446">
          <a:extLst/>
        </a:blip>
        <a:stretch>
          <a:fillRect/>
        </a:stretch>
      </xdr:blipFill>
      <xdr:spPr>
        <a:xfrm>
          <a:off x="976764" y="2644317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462</xdr:row>
      <xdr:rowOff>25404</xdr:rowOff>
    </xdr:from>
    <xdr:to>
      <xdr:col>1</xdr:col>
      <xdr:colOff>587877</xdr:colOff>
      <xdr:row>462</xdr:row>
      <xdr:rowOff>546104</xdr:rowOff>
    </xdr:to>
    <xdr:pic>
      <xdr:nvPicPr>
        <xdr:cNvPr id="448" name="Immagine 1802" descr="Immagine 1802"/>
        <xdr:cNvPicPr>
          <a:picLocks noChangeAspect="1"/>
        </xdr:cNvPicPr>
      </xdr:nvPicPr>
      <xdr:blipFill>
        <a:blip r:embed="rId447">
          <a:extLst/>
        </a:blip>
        <a:stretch>
          <a:fillRect/>
        </a:stretch>
      </xdr:blipFill>
      <xdr:spPr>
        <a:xfrm>
          <a:off x="976764" y="2650032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463</xdr:row>
      <xdr:rowOff>25404</xdr:rowOff>
    </xdr:from>
    <xdr:to>
      <xdr:col>1</xdr:col>
      <xdr:colOff>587877</xdr:colOff>
      <xdr:row>463</xdr:row>
      <xdr:rowOff>546104</xdr:rowOff>
    </xdr:to>
    <xdr:pic>
      <xdr:nvPicPr>
        <xdr:cNvPr id="449" name="Immagine 1803" descr="Immagine 1803"/>
        <xdr:cNvPicPr>
          <a:picLocks noChangeAspect="1"/>
        </xdr:cNvPicPr>
      </xdr:nvPicPr>
      <xdr:blipFill>
        <a:blip r:embed="rId448">
          <a:extLst/>
        </a:blip>
        <a:stretch>
          <a:fillRect/>
        </a:stretch>
      </xdr:blipFill>
      <xdr:spPr>
        <a:xfrm>
          <a:off x="976764" y="2655747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464</xdr:row>
      <xdr:rowOff>25404</xdr:rowOff>
    </xdr:from>
    <xdr:to>
      <xdr:col>1</xdr:col>
      <xdr:colOff>587877</xdr:colOff>
      <xdr:row>464</xdr:row>
      <xdr:rowOff>546104</xdr:rowOff>
    </xdr:to>
    <xdr:pic>
      <xdr:nvPicPr>
        <xdr:cNvPr id="450" name="Immagine 1804" descr="Immagine 1804"/>
        <xdr:cNvPicPr>
          <a:picLocks noChangeAspect="1"/>
        </xdr:cNvPicPr>
      </xdr:nvPicPr>
      <xdr:blipFill>
        <a:blip r:embed="rId449">
          <a:extLst/>
        </a:blip>
        <a:stretch>
          <a:fillRect/>
        </a:stretch>
      </xdr:blipFill>
      <xdr:spPr>
        <a:xfrm>
          <a:off x="976764" y="2661462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75133</xdr:colOff>
      <xdr:row>465</xdr:row>
      <xdr:rowOff>25404</xdr:rowOff>
    </xdr:from>
    <xdr:to>
      <xdr:col>1</xdr:col>
      <xdr:colOff>587806</xdr:colOff>
      <xdr:row>465</xdr:row>
      <xdr:rowOff>546104</xdr:rowOff>
    </xdr:to>
    <xdr:pic>
      <xdr:nvPicPr>
        <xdr:cNvPr id="451" name="Immagine 1805" descr="Immagine 1805"/>
        <xdr:cNvPicPr>
          <a:picLocks noChangeAspect="1"/>
        </xdr:cNvPicPr>
      </xdr:nvPicPr>
      <xdr:blipFill>
        <a:blip r:embed="rId450">
          <a:extLst/>
        </a:blip>
        <a:stretch>
          <a:fillRect/>
        </a:stretch>
      </xdr:blipFill>
      <xdr:spPr>
        <a:xfrm>
          <a:off x="976833" y="266717784"/>
          <a:ext cx="5126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75133</xdr:colOff>
      <xdr:row>466</xdr:row>
      <xdr:rowOff>25404</xdr:rowOff>
    </xdr:from>
    <xdr:to>
      <xdr:col>1</xdr:col>
      <xdr:colOff>587806</xdr:colOff>
      <xdr:row>466</xdr:row>
      <xdr:rowOff>546104</xdr:rowOff>
    </xdr:to>
    <xdr:pic>
      <xdr:nvPicPr>
        <xdr:cNvPr id="452" name="Immagine 1806" descr="Immagine 1806"/>
        <xdr:cNvPicPr>
          <a:picLocks noChangeAspect="1"/>
        </xdr:cNvPicPr>
      </xdr:nvPicPr>
      <xdr:blipFill>
        <a:blip r:embed="rId451">
          <a:extLst/>
        </a:blip>
        <a:stretch>
          <a:fillRect/>
        </a:stretch>
      </xdr:blipFill>
      <xdr:spPr>
        <a:xfrm>
          <a:off x="976833" y="267289284"/>
          <a:ext cx="5126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467</xdr:row>
      <xdr:rowOff>25404</xdr:rowOff>
    </xdr:from>
    <xdr:to>
      <xdr:col>1</xdr:col>
      <xdr:colOff>588062</xdr:colOff>
      <xdr:row>467</xdr:row>
      <xdr:rowOff>546104</xdr:rowOff>
    </xdr:to>
    <xdr:pic>
      <xdr:nvPicPr>
        <xdr:cNvPr id="453" name="Immagine 1807" descr="Immagine 1807"/>
        <xdr:cNvPicPr>
          <a:picLocks noChangeAspect="1"/>
        </xdr:cNvPicPr>
      </xdr:nvPicPr>
      <xdr:blipFill>
        <a:blip r:embed="rId452">
          <a:extLst/>
        </a:blip>
        <a:stretch>
          <a:fillRect/>
        </a:stretch>
      </xdr:blipFill>
      <xdr:spPr>
        <a:xfrm>
          <a:off x="976577" y="267860784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18302</xdr:colOff>
      <xdr:row>468</xdr:row>
      <xdr:rowOff>25404</xdr:rowOff>
    </xdr:from>
    <xdr:to>
      <xdr:col>1</xdr:col>
      <xdr:colOff>644637</xdr:colOff>
      <xdr:row>468</xdr:row>
      <xdr:rowOff>546104</xdr:rowOff>
    </xdr:to>
    <xdr:pic>
      <xdr:nvPicPr>
        <xdr:cNvPr id="454" name="Immagine 1808" descr="Immagine 1808"/>
        <xdr:cNvPicPr>
          <a:picLocks noChangeAspect="1"/>
        </xdr:cNvPicPr>
      </xdr:nvPicPr>
      <xdr:blipFill>
        <a:blip r:embed="rId453">
          <a:extLst/>
        </a:blip>
        <a:stretch>
          <a:fillRect/>
        </a:stretch>
      </xdr:blipFill>
      <xdr:spPr>
        <a:xfrm>
          <a:off x="920002" y="268432284"/>
          <a:ext cx="6263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469</xdr:row>
      <xdr:rowOff>25404</xdr:rowOff>
    </xdr:from>
    <xdr:to>
      <xdr:col>1</xdr:col>
      <xdr:colOff>587962</xdr:colOff>
      <xdr:row>469</xdr:row>
      <xdr:rowOff>546104</xdr:rowOff>
    </xdr:to>
    <xdr:pic>
      <xdr:nvPicPr>
        <xdr:cNvPr id="455" name="Immagine 1809" descr="Immagine 1809"/>
        <xdr:cNvPicPr>
          <a:picLocks noChangeAspect="1"/>
        </xdr:cNvPicPr>
      </xdr:nvPicPr>
      <xdr:blipFill>
        <a:blip r:embed="rId454">
          <a:extLst/>
        </a:blip>
        <a:stretch>
          <a:fillRect/>
        </a:stretch>
      </xdr:blipFill>
      <xdr:spPr>
        <a:xfrm>
          <a:off x="976676" y="2690037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470</xdr:row>
      <xdr:rowOff>25404</xdr:rowOff>
    </xdr:from>
    <xdr:to>
      <xdr:col>1</xdr:col>
      <xdr:colOff>587962</xdr:colOff>
      <xdr:row>470</xdr:row>
      <xdr:rowOff>546104</xdr:rowOff>
    </xdr:to>
    <xdr:pic>
      <xdr:nvPicPr>
        <xdr:cNvPr id="456" name="Immagine 1810" descr="Immagine 1810"/>
        <xdr:cNvPicPr>
          <a:picLocks noChangeAspect="1"/>
        </xdr:cNvPicPr>
      </xdr:nvPicPr>
      <xdr:blipFill>
        <a:blip r:embed="rId455">
          <a:extLst/>
        </a:blip>
        <a:stretch>
          <a:fillRect/>
        </a:stretch>
      </xdr:blipFill>
      <xdr:spPr>
        <a:xfrm>
          <a:off x="976676" y="2695752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471</xdr:row>
      <xdr:rowOff>25404</xdr:rowOff>
    </xdr:from>
    <xdr:to>
      <xdr:col>1</xdr:col>
      <xdr:colOff>587962</xdr:colOff>
      <xdr:row>471</xdr:row>
      <xdr:rowOff>546104</xdr:rowOff>
    </xdr:to>
    <xdr:pic>
      <xdr:nvPicPr>
        <xdr:cNvPr id="457" name="Immagine 1811" descr="Immagine 1811"/>
        <xdr:cNvPicPr>
          <a:picLocks noChangeAspect="1"/>
        </xdr:cNvPicPr>
      </xdr:nvPicPr>
      <xdr:blipFill>
        <a:blip r:embed="rId456">
          <a:extLst/>
        </a:blip>
        <a:stretch>
          <a:fillRect/>
        </a:stretch>
      </xdr:blipFill>
      <xdr:spPr>
        <a:xfrm>
          <a:off x="976676" y="2701467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472</xdr:row>
      <xdr:rowOff>25404</xdr:rowOff>
    </xdr:from>
    <xdr:to>
      <xdr:col>1</xdr:col>
      <xdr:colOff>588106</xdr:colOff>
      <xdr:row>472</xdr:row>
      <xdr:rowOff>546104</xdr:rowOff>
    </xdr:to>
    <xdr:pic>
      <xdr:nvPicPr>
        <xdr:cNvPr id="458" name="Immagine 1812" descr="Immagine 1812"/>
        <xdr:cNvPicPr>
          <a:picLocks noChangeAspect="1"/>
        </xdr:cNvPicPr>
      </xdr:nvPicPr>
      <xdr:blipFill>
        <a:blip r:embed="rId457">
          <a:extLst/>
        </a:blip>
        <a:stretch>
          <a:fillRect/>
        </a:stretch>
      </xdr:blipFill>
      <xdr:spPr>
        <a:xfrm>
          <a:off x="976533" y="27071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473</xdr:row>
      <xdr:rowOff>25404</xdr:rowOff>
    </xdr:from>
    <xdr:to>
      <xdr:col>1</xdr:col>
      <xdr:colOff>588106</xdr:colOff>
      <xdr:row>473</xdr:row>
      <xdr:rowOff>546104</xdr:rowOff>
    </xdr:to>
    <xdr:pic>
      <xdr:nvPicPr>
        <xdr:cNvPr id="459" name="Immagine 1813" descr="Immagine 1813"/>
        <xdr:cNvPicPr>
          <a:picLocks noChangeAspect="1"/>
        </xdr:cNvPicPr>
      </xdr:nvPicPr>
      <xdr:blipFill>
        <a:blip r:embed="rId458">
          <a:extLst/>
        </a:blip>
        <a:stretch>
          <a:fillRect/>
        </a:stretch>
      </xdr:blipFill>
      <xdr:spPr>
        <a:xfrm>
          <a:off x="976533" y="27128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474</xdr:row>
      <xdr:rowOff>25404</xdr:rowOff>
    </xdr:from>
    <xdr:to>
      <xdr:col>1</xdr:col>
      <xdr:colOff>588106</xdr:colOff>
      <xdr:row>474</xdr:row>
      <xdr:rowOff>546104</xdr:rowOff>
    </xdr:to>
    <xdr:pic>
      <xdr:nvPicPr>
        <xdr:cNvPr id="460" name="Immagine 1814" descr="Immagine 1814"/>
        <xdr:cNvPicPr>
          <a:picLocks noChangeAspect="1"/>
        </xdr:cNvPicPr>
      </xdr:nvPicPr>
      <xdr:blipFill>
        <a:blip r:embed="rId459">
          <a:extLst/>
        </a:blip>
        <a:stretch>
          <a:fillRect/>
        </a:stretch>
      </xdr:blipFill>
      <xdr:spPr>
        <a:xfrm>
          <a:off x="976533" y="27186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475</xdr:row>
      <xdr:rowOff>25404</xdr:rowOff>
    </xdr:from>
    <xdr:to>
      <xdr:col>1</xdr:col>
      <xdr:colOff>588106</xdr:colOff>
      <xdr:row>475</xdr:row>
      <xdr:rowOff>546104</xdr:rowOff>
    </xdr:to>
    <xdr:pic>
      <xdr:nvPicPr>
        <xdr:cNvPr id="461" name="Immagine 1815" descr="Immagine 1815"/>
        <xdr:cNvPicPr>
          <a:picLocks noChangeAspect="1"/>
        </xdr:cNvPicPr>
      </xdr:nvPicPr>
      <xdr:blipFill>
        <a:blip r:embed="rId460">
          <a:extLst/>
        </a:blip>
        <a:stretch>
          <a:fillRect/>
        </a:stretch>
      </xdr:blipFill>
      <xdr:spPr>
        <a:xfrm>
          <a:off x="976533" y="27243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476</xdr:row>
      <xdr:rowOff>25404</xdr:rowOff>
    </xdr:from>
    <xdr:to>
      <xdr:col>1</xdr:col>
      <xdr:colOff>588106</xdr:colOff>
      <xdr:row>476</xdr:row>
      <xdr:rowOff>546104</xdr:rowOff>
    </xdr:to>
    <xdr:pic>
      <xdr:nvPicPr>
        <xdr:cNvPr id="462" name="Immagine 1816" descr="Immagine 1816"/>
        <xdr:cNvPicPr>
          <a:picLocks noChangeAspect="1"/>
        </xdr:cNvPicPr>
      </xdr:nvPicPr>
      <xdr:blipFill>
        <a:blip r:embed="rId461">
          <a:extLst/>
        </a:blip>
        <a:stretch>
          <a:fillRect/>
        </a:stretch>
      </xdr:blipFill>
      <xdr:spPr>
        <a:xfrm>
          <a:off x="976533" y="27300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477</xdr:row>
      <xdr:rowOff>25404</xdr:rowOff>
    </xdr:from>
    <xdr:to>
      <xdr:col>1</xdr:col>
      <xdr:colOff>588025</xdr:colOff>
      <xdr:row>477</xdr:row>
      <xdr:rowOff>546104</xdr:rowOff>
    </xdr:to>
    <xdr:pic>
      <xdr:nvPicPr>
        <xdr:cNvPr id="463" name="Immagine 1817" descr="Immagine 1817"/>
        <xdr:cNvPicPr>
          <a:picLocks noChangeAspect="1"/>
        </xdr:cNvPicPr>
      </xdr:nvPicPr>
      <xdr:blipFill>
        <a:blip r:embed="rId462">
          <a:extLst/>
        </a:blip>
        <a:stretch>
          <a:fillRect/>
        </a:stretch>
      </xdr:blipFill>
      <xdr:spPr>
        <a:xfrm>
          <a:off x="976614" y="273575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74971</xdr:colOff>
      <xdr:row>478</xdr:row>
      <xdr:rowOff>25404</xdr:rowOff>
    </xdr:from>
    <xdr:to>
      <xdr:col>1</xdr:col>
      <xdr:colOff>587968</xdr:colOff>
      <xdr:row>478</xdr:row>
      <xdr:rowOff>546104</xdr:rowOff>
    </xdr:to>
    <xdr:pic>
      <xdr:nvPicPr>
        <xdr:cNvPr id="464" name="Immagine 1818" descr="Immagine 1818"/>
        <xdr:cNvPicPr>
          <a:picLocks noChangeAspect="1"/>
        </xdr:cNvPicPr>
      </xdr:nvPicPr>
      <xdr:blipFill>
        <a:blip r:embed="rId463">
          <a:extLst/>
        </a:blip>
        <a:stretch>
          <a:fillRect/>
        </a:stretch>
      </xdr:blipFill>
      <xdr:spPr>
        <a:xfrm>
          <a:off x="976671" y="274147284"/>
          <a:ext cx="5129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479</xdr:row>
      <xdr:rowOff>25404</xdr:rowOff>
    </xdr:from>
    <xdr:to>
      <xdr:col>1</xdr:col>
      <xdr:colOff>588041</xdr:colOff>
      <xdr:row>479</xdr:row>
      <xdr:rowOff>546104</xdr:rowOff>
    </xdr:to>
    <xdr:pic>
      <xdr:nvPicPr>
        <xdr:cNvPr id="465" name="Immagine 1819" descr="Immagine 1819"/>
        <xdr:cNvPicPr>
          <a:picLocks noChangeAspect="1"/>
        </xdr:cNvPicPr>
      </xdr:nvPicPr>
      <xdr:blipFill>
        <a:blip r:embed="rId464">
          <a:extLst/>
        </a:blip>
        <a:stretch>
          <a:fillRect/>
        </a:stretch>
      </xdr:blipFill>
      <xdr:spPr>
        <a:xfrm>
          <a:off x="976598" y="274718784"/>
          <a:ext cx="5131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480</xdr:row>
      <xdr:rowOff>25404</xdr:rowOff>
    </xdr:from>
    <xdr:to>
      <xdr:col>1</xdr:col>
      <xdr:colOff>588086</xdr:colOff>
      <xdr:row>480</xdr:row>
      <xdr:rowOff>546104</xdr:rowOff>
    </xdr:to>
    <xdr:pic>
      <xdr:nvPicPr>
        <xdr:cNvPr id="466" name="Immagine 1820" descr="Immagine 1820"/>
        <xdr:cNvPicPr>
          <a:picLocks noChangeAspect="1"/>
        </xdr:cNvPicPr>
      </xdr:nvPicPr>
      <xdr:blipFill>
        <a:blip r:embed="rId465">
          <a:extLst/>
        </a:blip>
        <a:stretch>
          <a:fillRect/>
        </a:stretch>
      </xdr:blipFill>
      <xdr:spPr>
        <a:xfrm>
          <a:off x="976555" y="275290284"/>
          <a:ext cx="5132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481</xdr:row>
      <xdr:rowOff>25404</xdr:rowOff>
    </xdr:from>
    <xdr:to>
      <xdr:col>1</xdr:col>
      <xdr:colOff>588085</xdr:colOff>
      <xdr:row>481</xdr:row>
      <xdr:rowOff>546104</xdr:rowOff>
    </xdr:to>
    <xdr:pic>
      <xdr:nvPicPr>
        <xdr:cNvPr id="467" name="Immagine 1821" descr="Immagine 1821"/>
        <xdr:cNvPicPr>
          <a:picLocks noChangeAspect="1"/>
        </xdr:cNvPicPr>
      </xdr:nvPicPr>
      <xdr:blipFill>
        <a:blip r:embed="rId466">
          <a:extLst/>
        </a:blip>
        <a:stretch>
          <a:fillRect/>
        </a:stretch>
      </xdr:blipFill>
      <xdr:spPr>
        <a:xfrm>
          <a:off x="976555" y="2758617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482</xdr:row>
      <xdr:rowOff>25404</xdr:rowOff>
    </xdr:from>
    <xdr:to>
      <xdr:col>1</xdr:col>
      <xdr:colOff>588085</xdr:colOff>
      <xdr:row>482</xdr:row>
      <xdr:rowOff>546104</xdr:rowOff>
    </xdr:to>
    <xdr:pic>
      <xdr:nvPicPr>
        <xdr:cNvPr id="468" name="Immagine 1822" descr="Immagine 1822"/>
        <xdr:cNvPicPr>
          <a:picLocks noChangeAspect="1"/>
        </xdr:cNvPicPr>
      </xdr:nvPicPr>
      <xdr:blipFill>
        <a:blip r:embed="rId467">
          <a:extLst/>
        </a:blip>
        <a:stretch>
          <a:fillRect/>
        </a:stretch>
      </xdr:blipFill>
      <xdr:spPr>
        <a:xfrm>
          <a:off x="976555" y="2764332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483</xdr:row>
      <xdr:rowOff>25404</xdr:rowOff>
    </xdr:from>
    <xdr:to>
      <xdr:col>1</xdr:col>
      <xdr:colOff>588085</xdr:colOff>
      <xdr:row>483</xdr:row>
      <xdr:rowOff>546104</xdr:rowOff>
    </xdr:to>
    <xdr:pic>
      <xdr:nvPicPr>
        <xdr:cNvPr id="469" name="Immagine 1823" descr="Immagine 1823"/>
        <xdr:cNvPicPr>
          <a:picLocks noChangeAspect="1"/>
        </xdr:cNvPicPr>
      </xdr:nvPicPr>
      <xdr:blipFill>
        <a:blip r:embed="rId468">
          <a:extLst/>
        </a:blip>
        <a:stretch>
          <a:fillRect/>
        </a:stretch>
      </xdr:blipFill>
      <xdr:spPr>
        <a:xfrm>
          <a:off x="976555" y="2770047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484</xdr:row>
      <xdr:rowOff>25404</xdr:rowOff>
    </xdr:from>
    <xdr:to>
      <xdr:col>1</xdr:col>
      <xdr:colOff>588106</xdr:colOff>
      <xdr:row>484</xdr:row>
      <xdr:rowOff>546104</xdr:rowOff>
    </xdr:to>
    <xdr:pic>
      <xdr:nvPicPr>
        <xdr:cNvPr id="470" name="Immagine 1824" descr="Immagine 1824"/>
        <xdr:cNvPicPr>
          <a:picLocks noChangeAspect="1"/>
        </xdr:cNvPicPr>
      </xdr:nvPicPr>
      <xdr:blipFill>
        <a:blip r:embed="rId469">
          <a:extLst/>
        </a:blip>
        <a:stretch>
          <a:fillRect/>
        </a:stretch>
      </xdr:blipFill>
      <xdr:spPr>
        <a:xfrm>
          <a:off x="976533" y="27757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485</xdr:row>
      <xdr:rowOff>25404</xdr:rowOff>
    </xdr:from>
    <xdr:to>
      <xdr:col>1</xdr:col>
      <xdr:colOff>588106</xdr:colOff>
      <xdr:row>485</xdr:row>
      <xdr:rowOff>546104</xdr:rowOff>
    </xdr:to>
    <xdr:pic>
      <xdr:nvPicPr>
        <xdr:cNvPr id="471" name="Immagine 1825" descr="Immagine 1825"/>
        <xdr:cNvPicPr>
          <a:picLocks noChangeAspect="1"/>
        </xdr:cNvPicPr>
      </xdr:nvPicPr>
      <xdr:blipFill>
        <a:blip r:embed="rId470">
          <a:extLst/>
        </a:blip>
        <a:stretch>
          <a:fillRect/>
        </a:stretch>
      </xdr:blipFill>
      <xdr:spPr>
        <a:xfrm>
          <a:off x="976533" y="27814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486</xdr:row>
      <xdr:rowOff>25404</xdr:rowOff>
    </xdr:from>
    <xdr:to>
      <xdr:col>1</xdr:col>
      <xdr:colOff>588106</xdr:colOff>
      <xdr:row>486</xdr:row>
      <xdr:rowOff>546104</xdr:rowOff>
    </xdr:to>
    <xdr:pic>
      <xdr:nvPicPr>
        <xdr:cNvPr id="472" name="Immagine 1826" descr="Immagine 1826"/>
        <xdr:cNvPicPr>
          <a:picLocks noChangeAspect="1"/>
        </xdr:cNvPicPr>
      </xdr:nvPicPr>
      <xdr:blipFill>
        <a:blip r:embed="rId471">
          <a:extLst/>
        </a:blip>
        <a:stretch>
          <a:fillRect/>
        </a:stretch>
      </xdr:blipFill>
      <xdr:spPr>
        <a:xfrm>
          <a:off x="976533" y="27871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487</xdr:row>
      <xdr:rowOff>25404</xdr:rowOff>
    </xdr:from>
    <xdr:to>
      <xdr:col>1</xdr:col>
      <xdr:colOff>588106</xdr:colOff>
      <xdr:row>487</xdr:row>
      <xdr:rowOff>546104</xdr:rowOff>
    </xdr:to>
    <xdr:pic>
      <xdr:nvPicPr>
        <xdr:cNvPr id="473" name="Immagine 1827" descr="Immagine 1827"/>
        <xdr:cNvPicPr>
          <a:picLocks noChangeAspect="1"/>
        </xdr:cNvPicPr>
      </xdr:nvPicPr>
      <xdr:blipFill>
        <a:blip r:embed="rId472">
          <a:extLst/>
        </a:blip>
        <a:stretch>
          <a:fillRect/>
        </a:stretch>
      </xdr:blipFill>
      <xdr:spPr>
        <a:xfrm>
          <a:off x="976533" y="27929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488</xdr:row>
      <xdr:rowOff>25404</xdr:rowOff>
    </xdr:from>
    <xdr:to>
      <xdr:col>1</xdr:col>
      <xdr:colOff>588106</xdr:colOff>
      <xdr:row>488</xdr:row>
      <xdr:rowOff>546104</xdr:rowOff>
    </xdr:to>
    <xdr:pic>
      <xdr:nvPicPr>
        <xdr:cNvPr id="474" name="Immagine 1828" descr="Immagine 1828"/>
        <xdr:cNvPicPr>
          <a:picLocks noChangeAspect="1"/>
        </xdr:cNvPicPr>
      </xdr:nvPicPr>
      <xdr:blipFill>
        <a:blip r:embed="rId473">
          <a:extLst/>
        </a:blip>
        <a:stretch>
          <a:fillRect/>
        </a:stretch>
      </xdr:blipFill>
      <xdr:spPr>
        <a:xfrm>
          <a:off x="976533" y="27986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489</xdr:row>
      <xdr:rowOff>25404</xdr:rowOff>
    </xdr:from>
    <xdr:to>
      <xdr:col>1</xdr:col>
      <xdr:colOff>588106</xdr:colOff>
      <xdr:row>489</xdr:row>
      <xdr:rowOff>546104</xdr:rowOff>
    </xdr:to>
    <xdr:pic>
      <xdr:nvPicPr>
        <xdr:cNvPr id="475" name="Immagine 1829" descr="Immagine 1829"/>
        <xdr:cNvPicPr>
          <a:picLocks noChangeAspect="1"/>
        </xdr:cNvPicPr>
      </xdr:nvPicPr>
      <xdr:blipFill>
        <a:blip r:embed="rId474">
          <a:extLst/>
        </a:blip>
        <a:stretch>
          <a:fillRect/>
        </a:stretch>
      </xdr:blipFill>
      <xdr:spPr>
        <a:xfrm>
          <a:off x="976533" y="28043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490</xdr:row>
      <xdr:rowOff>25404</xdr:rowOff>
    </xdr:from>
    <xdr:to>
      <xdr:col>1</xdr:col>
      <xdr:colOff>588106</xdr:colOff>
      <xdr:row>490</xdr:row>
      <xdr:rowOff>546104</xdr:rowOff>
    </xdr:to>
    <xdr:pic>
      <xdr:nvPicPr>
        <xdr:cNvPr id="476" name="Immagine 1830" descr="Immagine 1830"/>
        <xdr:cNvPicPr>
          <a:picLocks noChangeAspect="1"/>
        </xdr:cNvPicPr>
      </xdr:nvPicPr>
      <xdr:blipFill>
        <a:blip r:embed="rId475">
          <a:extLst/>
        </a:blip>
        <a:stretch>
          <a:fillRect/>
        </a:stretch>
      </xdr:blipFill>
      <xdr:spPr>
        <a:xfrm>
          <a:off x="976533" y="28100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491</xdr:row>
      <xdr:rowOff>25404</xdr:rowOff>
    </xdr:from>
    <xdr:to>
      <xdr:col>1</xdr:col>
      <xdr:colOff>588106</xdr:colOff>
      <xdr:row>491</xdr:row>
      <xdr:rowOff>546104</xdr:rowOff>
    </xdr:to>
    <xdr:pic>
      <xdr:nvPicPr>
        <xdr:cNvPr id="477" name="Immagine 1831" descr="Immagine 1831"/>
        <xdr:cNvPicPr>
          <a:picLocks noChangeAspect="1"/>
        </xdr:cNvPicPr>
      </xdr:nvPicPr>
      <xdr:blipFill>
        <a:blip r:embed="rId476">
          <a:extLst/>
        </a:blip>
        <a:stretch>
          <a:fillRect/>
        </a:stretch>
      </xdr:blipFill>
      <xdr:spPr>
        <a:xfrm>
          <a:off x="976533" y="28157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492</xdr:row>
      <xdr:rowOff>25404</xdr:rowOff>
    </xdr:from>
    <xdr:to>
      <xdr:col>1</xdr:col>
      <xdr:colOff>588106</xdr:colOff>
      <xdr:row>492</xdr:row>
      <xdr:rowOff>546104</xdr:rowOff>
    </xdr:to>
    <xdr:pic>
      <xdr:nvPicPr>
        <xdr:cNvPr id="478" name="Immagine 1832" descr="Immagine 1832"/>
        <xdr:cNvPicPr>
          <a:picLocks noChangeAspect="1"/>
        </xdr:cNvPicPr>
      </xdr:nvPicPr>
      <xdr:blipFill>
        <a:blip r:embed="rId477">
          <a:extLst/>
        </a:blip>
        <a:stretch>
          <a:fillRect/>
        </a:stretch>
      </xdr:blipFill>
      <xdr:spPr>
        <a:xfrm>
          <a:off x="976533" y="28214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493</xdr:row>
      <xdr:rowOff>25404</xdr:rowOff>
    </xdr:from>
    <xdr:to>
      <xdr:col>1</xdr:col>
      <xdr:colOff>588020</xdr:colOff>
      <xdr:row>493</xdr:row>
      <xdr:rowOff>546104</xdr:rowOff>
    </xdr:to>
    <xdr:pic>
      <xdr:nvPicPr>
        <xdr:cNvPr id="479" name="Immagine 1833" descr="Immagine 1833"/>
        <xdr:cNvPicPr>
          <a:picLocks noChangeAspect="1"/>
        </xdr:cNvPicPr>
      </xdr:nvPicPr>
      <xdr:blipFill>
        <a:blip r:embed="rId478">
          <a:extLst/>
        </a:blip>
        <a:stretch>
          <a:fillRect/>
        </a:stretch>
      </xdr:blipFill>
      <xdr:spPr>
        <a:xfrm>
          <a:off x="976620" y="282719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494</xdr:row>
      <xdr:rowOff>25404</xdr:rowOff>
    </xdr:from>
    <xdr:to>
      <xdr:col>1</xdr:col>
      <xdr:colOff>588020</xdr:colOff>
      <xdr:row>494</xdr:row>
      <xdr:rowOff>546104</xdr:rowOff>
    </xdr:to>
    <xdr:pic>
      <xdr:nvPicPr>
        <xdr:cNvPr id="480" name="Immagine 1834" descr="Immagine 1834"/>
        <xdr:cNvPicPr>
          <a:picLocks noChangeAspect="1"/>
        </xdr:cNvPicPr>
      </xdr:nvPicPr>
      <xdr:blipFill>
        <a:blip r:embed="rId479">
          <a:extLst/>
        </a:blip>
        <a:stretch>
          <a:fillRect/>
        </a:stretch>
      </xdr:blipFill>
      <xdr:spPr>
        <a:xfrm>
          <a:off x="976620" y="283291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495</xdr:row>
      <xdr:rowOff>25404</xdr:rowOff>
    </xdr:from>
    <xdr:to>
      <xdr:col>1</xdr:col>
      <xdr:colOff>588020</xdr:colOff>
      <xdr:row>495</xdr:row>
      <xdr:rowOff>546104</xdr:rowOff>
    </xdr:to>
    <xdr:pic>
      <xdr:nvPicPr>
        <xdr:cNvPr id="481" name="Immagine 1835" descr="Immagine 1835"/>
        <xdr:cNvPicPr>
          <a:picLocks noChangeAspect="1"/>
        </xdr:cNvPicPr>
      </xdr:nvPicPr>
      <xdr:blipFill>
        <a:blip r:embed="rId480">
          <a:extLst/>
        </a:blip>
        <a:stretch>
          <a:fillRect/>
        </a:stretch>
      </xdr:blipFill>
      <xdr:spPr>
        <a:xfrm>
          <a:off x="976620" y="283862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496</xdr:row>
      <xdr:rowOff>25404</xdr:rowOff>
    </xdr:from>
    <xdr:to>
      <xdr:col>1</xdr:col>
      <xdr:colOff>588020</xdr:colOff>
      <xdr:row>496</xdr:row>
      <xdr:rowOff>546104</xdr:rowOff>
    </xdr:to>
    <xdr:pic>
      <xdr:nvPicPr>
        <xdr:cNvPr id="482" name="Immagine 1836" descr="Immagine 1836"/>
        <xdr:cNvPicPr>
          <a:picLocks noChangeAspect="1"/>
        </xdr:cNvPicPr>
      </xdr:nvPicPr>
      <xdr:blipFill>
        <a:blip r:embed="rId481">
          <a:extLst/>
        </a:blip>
        <a:stretch>
          <a:fillRect/>
        </a:stretch>
      </xdr:blipFill>
      <xdr:spPr>
        <a:xfrm>
          <a:off x="976620" y="284434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497</xdr:row>
      <xdr:rowOff>25404</xdr:rowOff>
    </xdr:from>
    <xdr:to>
      <xdr:col>1</xdr:col>
      <xdr:colOff>588020</xdr:colOff>
      <xdr:row>497</xdr:row>
      <xdr:rowOff>546104</xdr:rowOff>
    </xdr:to>
    <xdr:pic>
      <xdr:nvPicPr>
        <xdr:cNvPr id="483" name="Immagine 1837" descr="Immagine 1837"/>
        <xdr:cNvPicPr>
          <a:picLocks noChangeAspect="1"/>
        </xdr:cNvPicPr>
      </xdr:nvPicPr>
      <xdr:blipFill>
        <a:blip r:embed="rId482">
          <a:extLst/>
        </a:blip>
        <a:stretch>
          <a:fillRect/>
        </a:stretch>
      </xdr:blipFill>
      <xdr:spPr>
        <a:xfrm>
          <a:off x="976620" y="285005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498</xdr:row>
      <xdr:rowOff>25404</xdr:rowOff>
    </xdr:from>
    <xdr:to>
      <xdr:col>1</xdr:col>
      <xdr:colOff>588020</xdr:colOff>
      <xdr:row>498</xdr:row>
      <xdr:rowOff>546104</xdr:rowOff>
    </xdr:to>
    <xdr:pic>
      <xdr:nvPicPr>
        <xdr:cNvPr id="484" name="Immagine 1838" descr="Immagine 1838"/>
        <xdr:cNvPicPr>
          <a:picLocks noChangeAspect="1"/>
        </xdr:cNvPicPr>
      </xdr:nvPicPr>
      <xdr:blipFill>
        <a:blip r:embed="rId483">
          <a:extLst/>
        </a:blip>
        <a:stretch>
          <a:fillRect/>
        </a:stretch>
      </xdr:blipFill>
      <xdr:spPr>
        <a:xfrm>
          <a:off x="976620" y="285577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499</xdr:row>
      <xdr:rowOff>25404</xdr:rowOff>
    </xdr:from>
    <xdr:to>
      <xdr:col>1</xdr:col>
      <xdr:colOff>588020</xdr:colOff>
      <xdr:row>499</xdr:row>
      <xdr:rowOff>546104</xdr:rowOff>
    </xdr:to>
    <xdr:pic>
      <xdr:nvPicPr>
        <xdr:cNvPr id="485" name="Immagine 1839" descr="Immagine 1839"/>
        <xdr:cNvPicPr>
          <a:picLocks noChangeAspect="1"/>
        </xdr:cNvPicPr>
      </xdr:nvPicPr>
      <xdr:blipFill>
        <a:blip r:embed="rId484">
          <a:extLst/>
        </a:blip>
        <a:stretch>
          <a:fillRect/>
        </a:stretch>
      </xdr:blipFill>
      <xdr:spPr>
        <a:xfrm>
          <a:off x="976620" y="286148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500</xdr:row>
      <xdr:rowOff>25404</xdr:rowOff>
    </xdr:from>
    <xdr:to>
      <xdr:col>1</xdr:col>
      <xdr:colOff>588065</xdr:colOff>
      <xdr:row>500</xdr:row>
      <xdr:rowOff>546104</xdr:rowOff>
    </xdr:to>
    <xdr:pic>
      <xdr:nvPicPr>
        <xdr:cNvPr id="486" name="Immagine 1840" descr="Immagine 1840"/>
        <xdr:cNvPicPr>
          <a:picLocks noChangeAspect="1"/>
        </xdr:cNvPicPr>
      </xdr:nvPicPr>
      <xdr:blipFill>
        <a:blip r:embed="rId485">
          <a:extLst/>
        </a:blip>
        <a:stretch>
          <a:fillRect/>
        </a:stretch>
      </xdr:blipFill>
      <xdr:spPr>
        <a:xfrm>
          <a:off x="976574" y="2867202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501</xdr:row>
      <xdr:rowOff>25404</xdr:rowOff>
    </xdr:from>
    <xdr:to>
      <xdr:col>1</xdr:col>
      <xdr:colOff>588065</xdr:colOff>
      <xdr:row>501</xdr:row>
      <xdr:rowOff>546104</xdr:rowOff>
    </xdr:to>
    <xdr:pic>
      <xdr:nvPicPr>
        <xdr:cNvPr id="487" name="Immagine 1841" descr="Immagine 1841"/>
        <xdr:cNvPicPr>
          <a:picLocks noChangeAspect="1"/>
        </xdr:cNvPicPr>
      </xdr:nvPicPr>
      <xdr:blipFill>
        <a:blip r:embed="rId486">
          <a:extLst/>
        </a:blip>
        <a:stretch>
          <a:fillRect/>
        </a:stretch>
      </xdr:blipFill>
      <xdr:spPr>
        <a:xfrm>
          <a:off x="976574" y="287291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502</xdr:row>
      <xdr:rowOff>25404</xdr:rowOff>
    </xdr:from>
    <xdr:to>
      <xdr:col>1</xdr:col>
      <xdr:colOff>587933</xdr:colOff>
      <xdr:row>502</xdr:row>
      <xdr:rowOff>546104</xdr:rowOff>
    </xdr:to>
    <xdr:pic>
      <xdr:nvPicPr>
        <xdr:cNvPr id="488" name="Immagine 1842" descr="Immagine 1842"/>
        <xdr:cNvPicPr>
          <a:picLocks noChangeAspect="1"/>
        </xdr:cNvPicPr>
      </xdr:nvPicPr>
      <xdr:blipFill>
        <a:blip r:embed="rId487">
          <a:extLst/>
        </a:blip>
        <a:stretch>
          <a:fillRect/>
        </a:stretch>
      </xdr:blipFill>
      <xdr:spPr>
        <a:xfrm>
          <a:off x="976707" y="2878632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503</xdr:row>
      <xdr:rowOff>25404</xdr:rowOff>
    </xdr:from>
    <xdr:to>
      <xdr:col>1</xdr:col>
      <xdr:colOff>588065</xdr:colOff>
      <xdr:row>503</xdr:row>
      <xdr:rowOff>546104</xdr:rowOff>
    </xdr:to>
    <xdr:pic>
      <xdr:nvPicPr>
        <xdr:cNvPr id="489" name="Immagine 1843" descr="Immagine 1843"/>
        <xdr:cNvPicPr>
          <a:picLocks noChangeAspect="1"/>
        </xdr:cNvPicPr>
      </xdr:nvPicPr>
      <xdr:blipFill>
        <a:blip r:embed="rId488">
          <a:extLst/>
        </a:blip>
        <a:stretch>
          <a:fillRect/>
        </a:stretch>
      </xdr:blipFill>
      <xdr:spPr>
        <a:xfrm>
          <a:off x="976574" y="288434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504</xdr:row>
      <xdr:rowOff>25404</xdr:rowOff>
    </xdr:from>
    <xdr:to>
      <xdr:col>1</xdr:col>
      <xdr:colOff>587933</xdr:colOff>
      <xdr:row>504</xdr:row>
      <xdr:rowOff>546104</xdr:rowOff>
    </xdr:to>
    <xdr:pic>
      <xdr:nvPicPr>
        <xdr:cNvPr id="490" name="Immagine 1844" descr="Immagine 1844"/>
        <xdr:cNvPicPr>
          <a:picLocks noChangeAspect="1"/>
        </xdr:cNvPicPr>
      </xdr:nvPicPr>
      <xdr:blipFill>
        <a:blip r:embed="rId489">
          <a:extLst/>
        </a:blip>
        <a:stretch>
          <a:fillRect/>
        </a:stretch>
      </xdr:blipFill>
      <xdr:spPr>
        <a:xfrm>
          <a:off x="976707" y="2890062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505</xdr:row>
      <xdr:rowOff>25404</xdr:rowOff>
    </xdr:from>
    <xdr:to>
      <xdr:col>1</xdr:col>
      <xdr:colOff>587933</xdr:colOff>
      <xdr:row>505</xdr:row>
      <xdr:rowOff>546104</xdr:rowOff>
    </xdr:to>
    <xdr:pic>
      <xdr:nvPicPr>
        <xdr:cNvPr id="491" name="Immagine 1845" descr="Immagine 1845"/>
        <xdr:cNvPicPr>
          <a:picLocks noChangeAspect="1"/>
        </xdr:cNvPicPr>
      </xdr:nvPicPr>
      <xdr:blipFill>
        <a:blip r:embed="rId490">
          <a:extLst/>
        </a:blip>
        <a:stretch>
          <a:fillRect/>
        </a:stretch>
      </xdr:blipFill>
      <xdr:spPr>
        <a:xfrm>
          <a:off x="976707" y="2895777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506</xdr:row>
      <xdr:rowOff>25404</xdr:rowOff>
    </xdr:from>
    <xdr:to>
      <xdr:col>1</xdr:col>
      <xdr:colOff>588046</xdr:colOff>
      <xdr:row>506</xdr:row>
      <xdr:rowOff>546104</xdr:rowOff>
    </xdr:to>
    <xdr:pic>
      <xdr:nvPicPr>
        <xdr:cNvPr id="492" name="Immagine 1846" descr="Immagine 1846"/>
        <xdr:cNvPicPr>
          <a:picLocks noChangeAspect="1"/>
        </xdr:cNvPicPr>
      </xdr:nvPicPr>
      <xdr:blipFill>
        <a:blip r:embed="rId491">
          <a:extLst/>
        </a:blip>
        <a:stretch>
          <a:fillRect/>
        </a:stretch>
      </xdr:blipFill>
      <xdr:spPr>
        <a:xfrm>
          <a:off x="976593" y="290149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507</xdr:row>
      <xdr:rowOff>25404</xdr:rowOff>
    </xdr:from>
    <xdr:to>
      <xdr:col>1</xdr:col>
      <xdr:colOff>588046</xdr:colOff>
      <xdr:row>507</xdr:row>
      <xdr:rowOff>546104</xdr:rowOff>
    </xdr:to>
    <xdr:pic>
      <xdr:nvPicPr>
        <xdr:cNvPr id="493" name="Immagine 1847" descr="Immagine 1847"/>
        <xdr:cNvPicPr>
          <a:picLocks noChangeAspect="1"/>
        </xdr:cNvPicPr>
      </xdr:nvPicPr>
      <xdr:blipFill>
        <a:blip r:embed="rId492">
          <a:extLst/>
        </a:blip>
        <a:stretch>
          <a:fillRect/>
        </a:stretch>
      </xdr:blipFill>
      <xdr:spPr>
        <a:xfrm>
          <a:off x="976593" y="290720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508</xdr:row>
      <xdr:rowOff>25404</xdr:rowOff>
    </xdr:from>
    <xdr:to>
      <xdr:col>1</xdr:col>
      <xdr:colOff>588046</xdr:colOff>
      <xdr:row>508</xdr:row>
      <xdr:rowOff>546104</xdr:rowOff>
    </xdr:to>
    <xdr:pic>
      <xdr:nvPicPr>
        <xdr:cNvPr id="494" name="Immagine 1848" descr="Immagine 1848"/>
        <xdr:cNvPicPr>
          <a:picLocks noChangeAspect="1"/>
        </xdr:cNvPicPr>
      </xdr:nvPicPr>
      <xdr:blipFill>
        <a:blip r:embed="rId493">
          <a:extLst/>
        </a:blip>
        <a:stretch>
          <a:fillRect/>
        </a:stretch>
      </xdr:blipFill>
      <xdr:spPr>
        <a:xfrm>
          <a:off x="976593" y="291292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509</xdr:row>
      <xdr:rowOff>25404</xdr:rowOff>
    </xdr:from>
    <xdr:to>
      <xdr:col>1</xdr:col>
      <xdr:colOff>588046</xdr:colOff>
      <xdr:row>509</xdr:row>
      <xdr:rowOff>546104</xdr:rowOff>
    </xdr:to>
    <xdr:pic>
      <xdr:nvPicPr>
        <xdr:cNvPr id="495" name="Immagine 1849" descr="Immagine 1849"/>
        <xdr:cNvPicPr>
          <a:picLocks noChangeAspect="1"/>
        </xdr:cNvPicPr>
      </xdr:nvPicPr>
      <xdr:blipFill>
        <a:blip r:embed="rId494">
          <a:extLst/>
        </a:blip>
        <a:stretch>
          <a:fillRect/>
        </a:stretch>
      </xdr:blipFill>
      <xdr:spPr>
        <a:xfrm>
          <a:off x="976593" y="291863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510</xdr:row>
      <xdr:rowOff>25404</xdr:rowOff>
    </xdr:from>
    <xdr:to>
      <xdr:col>1</xdr:col>
      <xdr:colOff>588046</xdr:colOff>
      <xdr:row>510</xdr:row>
      <xdr:rowOff>546104</xdr:rowOff>
    </xdr:to>
    <xdr:pic>
      <xdr:nvPicPr>
        <xdr:cNvPr id="496" name="Immagine 1850" descr="Immagine 1850"/>
        <xdr:cNvPicPr>
          <a:picLocks noChangeAspect="1"/>
        </xdr:cNvPicPr>
      </xdr:nvPicPr>
      <xdr:blipFill>
        <a:blip r:embed="rId495">
          <a:extLst/>
        </a:blip>
        <a:stretch>
          <a:fillRect/>
        </a:stretch>
      </xdr:blipFill>
      <xdr:spPr>
        <a:xfrm>
          <a:off x="976593" y="292435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511</xdr:row>
      <xdr:rowOff>25404</xdr:rowOff>
    </xdr:from>
    <xdr:to>
      <xdr:col>1</xdr:col>
      <xdr:colOff>588046</xdr:colOff>
      <xdr:row>511</xdr:row>
      <xdr:rowOff>546104</xdr:rowOff>
    </xdr:to>
    <xdr:pic>
      <xdr:nvPicPr>
        <xdr:cNvPr id="497" name="Immagine 1851" descr="Immagine 1851"/>
        <xdr:cNvPicPr>
          <a:picLocks noChangeAspect="1"/>
        </xdr:cNvPicPr>
      </xdr:nvPicPr>
      <xdr:blipFill>
        <a:blip r:embed="rId496">
          <a:extLst/>
        </a:blip>
        <a:stretch>
          <a:fillRect/>
        </a:stretch>
      </xdr:blipFill>
      <xdr:spPr>
        <a:xfrm>
          <a:off x="976593" y="293006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512</xdr:row>
      <xdr:rowOff>25404</xdr:rowOff>
    </xdr:from>
    <xdr:to>
      <xdr:col>1</xdr:col>
      <xdr:colOff>588024</xdr:colOff>
      <xdr:row>512</xdr:row>
      <xdr:rowOff>546104</xdr:rowOff>
    </xdr:to>
    <xdr:pic>
      <xdr:nvPicPr>
        <xdr:cNvPr id="498" name="Immagine 1852" descr="Immagine 1852"/>
        <xdr:cNvPicPr>
          <a:picLocks noChangeAspect="1"/>
        </xdr:cNvPicPr>
      </xdr:nvPicPr>
      <xdr:blipFill>
        <a:blip r:embed="rId497">
          <a:extLst/>
        </a:blip>
        <a:stretch>
          <a:fillRect/>
        </a:stretch>
      </xdr:blipFill>
      <xdr:spPr>
        <a:xfrm>
          <a:off x="976615" y="293578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513</xdr:row>
      <xdr:rowOff>25404</xdr:rowOff>
    </xdr:from>
    <xdr:to>
      <xdr:col>1</xdr:col>
      <xdr:colOff>588024</xdr:colOff>
      <xdr:row>513</xdr:row>
      <xdr:rowOff>546104</xdr:rowOff>
    </xdr:to>
    <xdr:pic>
      <xdr:nvPicPr>
        <xdr:cNvPr id="499" name="Immagine 1853" descr="Immagine 1853"/>
        <xdr:cNvPicPr>
          <a:picLocks noChangeAspect="1"/>
        </xdr:cNvPicPr>
      </xdr:nvPicPr>
      <xdr:blipFill>
        <a:blip r:embed="rId498">
          <a:extLst/>
        </a:blip>
        <a:stretch>
          <a:fillRect/>
        </a:stretch>
      </xdr:blipFill>
      <xdr:spPr>
        <a:xfrm>
          <a:off x="976615" y="294149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514</xdr:row>
      <xdr:rowOff>25404</xdr:rowOff>
    </xdr:from>
    <xdr:to>
      <xdr:col>1</xdr:col>
      <xdr:colOff>588024</xdr:colOff>
      <xdr:row>514</xdr:row>
      <xdr:rowOff>546104</xdr:rowOff>
    </xdr:to>
    <xdr:pic>
      <xdr:nvPicPr>
        <xdr:cNvPr id="500" name="Immagine 1854" descr="Immagine 1854"/>
        <xdr:cNvPicPr>
          <a:picLocks noChangeAspect="1"/>
        </xdr:cNvPicPr>
      </xdr:nvPicPr>
      <xdr:blipFill>
        <a:blip r:embed="rId499">
          <a:extLst/>
        </a:blip>
        <a:stretch>
          <a:fillRect/>
        </a:stretch>
      </xdr:blipFill>
      <xdr:spPr>
        <a:xfrm>
          <a:off x="976615" y="294721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515</xdr:row>
      <xdr:rowOff>25404</xdr:rowOff>
    </xdr:from>
    <xdr:to>
      <xdr:col>1</xdr:col>
      <xdr:colOff>588024</xdr:colOff>
      <xdr:row>515</xdr:row>
      <xdr:rowOff>546104</xdr:rowOff>
    </xdr:to>
    <xdr:pic>
      <xdr:nvPicPr>
        <xdr:cNvPr id="501" name="Immagine 1855" descr="Immagine 1855"/>
        <xdr:cNvPicPr>
          <a:picLocks noChangeAspect="1"/>
        </xdr:cNvPicPr>
      </xdr:nvPicPr>
      <xdr:blipFill>
        <a:blip r:embed="rId500">
          <a:extLst/>
        </a:blip>
        <a:stretch>
          <a:fillRect/>
        </a:stretch>
      </xdr:blipFill>
      <xdr:spPr>
        <a:xfrm>
          <a:off x="976615" y="295292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516</xdr:row>
      <xdr:rowOff>25404</xdr:rowOff>
    </xdr:from>
    <xdr:to>
      <xdr:col>1</xdr:col>
      <xdr:colOff>588024</xdr:colOff>
      <xdr:row>516</xdr:row>
      <xdr:rowOff>546104</xdr:rowOff>
    </xdr:to>
    <xdr:pic>
      <xdr:nvPicPr>
        <xdr:cNvPr id="502" name="Immagine 1856" descr="Immagine 1856"/>
        <xdr:cNvPicPr>
          <a:picLocks noChangeAspect="1"/>
        </xdr:cNvPicPr>
      </xdr:nvPicPr>
      <xdr:blipFill>
        <a:blip r:embed="rId501">
          <a:extLst/>
        </a:blip>
        <a:stretch>
          <a:fillRect/>
        </a:stretch>
      </xdr:blipFill>
      <xdr:spPr>
        <a:xfrm>
          <a:off x="976615" y="295864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517</xdr:row>
      <xdr:rowOff>25404</xdr:rowOff>
    </xdr:from>
    <xdr:to>
      <xdr:col>1</xdr:col>
      <xdr:colOff>588024</xdr:colOff>
      <xdr:row>517</xdr:row>
      <xdr:rowOff>546104</xdr:rowOff>
    </xdr:to>
    <xdr:pic>
      <xdr:nvPicPr>
        <xdr:cNvPr id="503" name="Immagine 1857" descr="Immagine 1857"/>
        <xdr:cNvPicPr>
          <a:picLocks noChangeAspect="1"/>
        </xdr:cNvPicPr>
      </xdr:nvPicPr>
      <xdr:blipFill>
        <a:blip r:embed="rId502">
          <a:extLst/>
        </a:blip>
        <a:stretch>
          <a:fillRect/>
        </a:stretch>
      </xdr:blipFill>
      <xdr:spPr>
        <a:xfrm>
          <a:off x="976615" y="296435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518</xdr:row>
      <xdr:rowOff>25404</xdr:rowOff>
    </xdr:from>
    <xdr:to>
      <xdr:col>1</xdr:col>
      <xdr:colOff>588024</xdr:colOff>
      <xdr:row>518</xdr:row>
      <xdr:rowOff>546104</xdr:rowOff>
    </xdr:to>
    <xdr:pic>
      <xdr:nvPicPr>
        <xdr:cNvPr id="504" name="Immagine 1858" descr="Immagine 1858"/>
        <xdr:cNvPicPr>
          <a:picLocks noChangeAspect="1"/>
        </xdr:cNvPicPr>
      </xdr:nvPicPr>
      <xdr:blipFill>
        <a:blip r:embed="rId503">
          <a:extLst/>
        </a:blip>
        <a:stretch>
          <a:fillRect/>
        </a:stretch>
      </xdr:blipFill>
      <xdr:spPr>
        <a:xfrm>
          <a:off x="976615" y="297007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519</xdr:row>
      <xdr:rowOff>25404</xdr:rowOff>
    </xdr:from>
    <xdr:to>
      <xdr:col>1</xdr:col>
      <xdr:colOff>588024</xdr:colOff>
      <xdr:row>519</xdr:row>
      <xdr:rowOff>546104</xdr:rowOff>
    </xdr:to>
    <xdr:pic>
      <xdr:nvPicPr>
        <xdr:cNvPr id="505" name="Immagine 1859" descr="Immagine 1859"/>
        <xdr:cNvPicPr>
          <a:picLocks noChangeAspect="1"/>
        </xdr:cNvPicPr>
      </xdr:nvPicPr>
      <xdr:blipFill>
        <a:blip r:embed="rId504">
          <a:extLst/>
        </a:blip>
        <a:stretch>
          <a:fillRect/>
        </a:stretch>
      </xdr:blipFill>
      <xdr:spPr>
        <a:xfrm>
          <a:off x="976615" y="297578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520</xdr:row>
      <xdr:rowOff>25404</xdr:rowOff>
    </xdr:from>
    <xdr:to>
      <xdr:col>1</xdr:col>
      <xdr:colOff>588087</xdr:colOff>
      <xdr:row>520</xdr:row>
      <xdr:rowOff>546104</xdr:rowOff>
    </xdr:to>
    <xdr:pic>
      <xdr:nvPicPr>
        <xdr:cNvPr id="506" name="Immagine 1860" descr="Immagine 1860"/>
        <xdr:cNvPicPr>
          <a:picLocks noChangeAspect="1"/>
        </xdr:cNvPicPr>
      </xdr:nvPicPr>
      <xdr:blipFill>
        <a:blip r:embed="rId505">
          <a:extLst/>
        </a:blip>
        <a:stretch>
          <a:fillRect/>
        </a:stretch>
      </xdr:blipFill>
      <xdr:spPr>
        <a:xfrm>
          <a:off x="976552" y="298150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521</xdr:row>
      <xdr:rowOff>25404</xdr:rowOff>
    </xdr:from>
    <xdr:to>
      <xdr:col>1</xdr:col>
      <xdr:colOff>588087</xdr:colOff>
      <xdr:row>521</xdr:row>
      <xdr:rowOff>546104</xdr:rowOff>
    </xdr:to>
    <xdr:pic>
      <xdr:nvPicPr>
        <xdr:cNvPr id="507" name="Immagine 1861" descr="Immagine 1861"/>
        <xdr:cNvPicPr>
          <a:picLocks noChangeAspect="1"/>
        </xdr:cNvPicPr>
      </xdr:nvPicPr>
      <xdr:blipFill>
        <a:blip r:embed="rId506">
          <a:extLst/>
        </a:blip>
        <a:stretch>
          <a:fillRect/>
        </a:stretch>
      </xdr:blipFill>
      <xdr:spPr>
        <a:xfrm>
          <a:off x="976552" y="298721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522</xdr:row>
      <xdr:rowOff>25404</xdr:rowOff>
    </xdr:from>
    <xdr:to>
      <xdr:col>1</xdr:col>
      <xdr:colOff>588087</xdr:colOff>
      <xdr:row>522</xdr:row>
      <xdr:rowOff>546104</xdr:rowOff>
    </xdr:to>
    <xdr:pic>
      <xdr:nvPicPr>
        <xdr:cNvPr id="508" name="Immagine 1862" descr="Immagine 1862"/>
        <xdr:cNvPicPr>
          <a:picLocks noChangeAspect="1"/>
        </xdr:cNvPicPr>
      </xdr:nvPicPr>
      <xdr:blipFill>
        <a:blip r:embed="rId507">
          <a:extLst/>
        </a:blip>
        <a:stretch>
          <a:fillRect/>
        </a:stretch>
      </xdr:blipFill>
      <xdr:spPr>
        <a:xfrm>
          <a:off x="976552" y="299293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523</xdr:row>
      <xdr:rowOff>25404</xdr:rowOff>
    </xdr:from>
    <xdr:to>
      <xdr:col>1</xdr:col>
      <xdr:colOff>588087</xdr:colOff>
      <xdr:row>523</xdr:row>
      <xdr:rowOff>546104</xdr:rowOff>
    </xdr:to>
    <xdr:pic>
      <xdr:nvPicPr>
        <xdr:cNvPr id="509" name="Immagine 1863" descr="Immagine 1863"/>
        <xdr:cNvPicPr>
          <a:picLocks noChangeAspect="1"/>
        </xdr:cNvPicPr>
      </xdr:nvPicPr>
      <xdr:blipFill>
        <a:blip r:embed="rId508">
          <a:extLst/>
        </a:blip>
        <a:stretch>
          <a:fillRect/>
        </a:stretch>
      </xdr:blipFill>
      <xdr:spPr>
        <a:xfrm>
          <a:off x="976552" y="299864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524</xdr:row>
      <xdr:rowOff>25404</xdr:rowOff>
    </xdr:from>
    <xdr:to>
      <xdr:col>1</xdr:col>
      <xdr:colOff>588087</xdr:colOff>
      <xdr:row>524</xdr:row>
      <xdr:rowOff>546104</xdr:rowOff>
    </xdr:to>
    <xdr:pic>
      <xdr:nvPicPr>
        <xdr:cNvPr id="510" name="Immagine 1864" descr="Immagine 1864"/>
        <xdr:cNvPicPr>
          <a:picLocks noChangeAspect="1"/>
        </xdr:cNvPicPr>
      </xdr:nvPicPr>
      <xdr:blipFill>
        <a:blip r:embed="rId509">
          <a:extLst/>
        </a:blip>
        <a:stretch>
          <a:fillRect/>
        </a:stretch>
      </xdr:blipFill>
      <xdr:spPr>
        <a:xfrm>
          <a:off x="976552" y="300436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525</xdr:row>
      <xdr:rowOff>25404</xdr:rowOff>
    </xdr:from>
    <xdr:to>
      <xdr:col>1</xdr:col>
      <xdr:colOff>588087</xdr:colOff>
      <xdr:row>525</xdr:row>
      <xdr:rowOff>546104</xdr:rowOff>
    </xdr:to>
    <xdr:pic>
      <xdr:nvPicPr>
        <xdr:cNvPr id="511" name="Immagine 1865" descr="Immagine 1865"/>
        <xdr:cNvPicPr>
          <a:picLocks noChangeAspect="1"/>
        </xdr:cNvPicPr>
      </xdr:nvPicPr>
      <xdr:blipFill>
        <a:blip r:embed="rId510">
          <a:extLst/>
        </a:blip>
        <a:stretch>
          <a:fillRect/>
        </a:stretch>
      </xdr:blipFill>
      <xdr:spPr>
        <a:xfrm>
          <a:off x="976552" y="301007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526</xdr:row>
      <xdr:rowOff>25404</xdr:rowOff>
    </xdr:from>
    <xdr:to>
      <xdr:col>1</xdr:col>
      <xdr:colOff>588087</xdr:colOff>
      <xdr:row>526</xdr:row>
      <xdr:rowOff>546104</xdr:rowOff>
    </xdr:to>
    <xdr:pic>
      <xdr:nvPicPr>
        <xdr:cNvPr id="512" name="Immagine 1866" descr="Immagine 1866"/>
        <xdr:cNvPicPr>
          <a:picLocks noChangeAspect="1"/>
        </xdr:cNvPicPr>
      </xdr:nvPicPr>
      <xdr:blipFill>
        <a:blip r:embed="rId511">
          <a:extLst/>
        </a:blip>
        <a:stretch>
          <a:fillRect/>
        </a:stretch>
      </xdr:blipFill>
      <xdr:spPr>
        <a:xfrm>
          <a:off x="976552" y="301579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527</xdr:row>
      <xdr:rowOff>25404</xdr:rowOff>
    </xdr:from>
    <xdr:to>
      <xdr:col>1</xdr:col>
      <xdr:colOff>588053</xdr:colOff>
      <xdr:row>527</xdr:row>
      <xdr:rowOff>546104</xdr:rowOff>
    </xdr:to>
    <xdr:pic>
      <xdr:nvPicPr>
        <xdr:cNvPr id="513" name="Immagine 1867" descr="Immagine 1867"/>
        <xdr:cNvPicPr>
          <a:picLocks noChangeAspect="1"/>
        </xdr:cNvPicPr>
      </xdr:nvPicPr>
      <xdr:blipFill>
        <a:blip r:embed="rId512">
          <a:extLst/>
        </a:blip>
        <a:stretch>
          <a:fillRect/>
        </a:stretch>
      </xdr:blipFill>
      <xdr:spPr>
        <a:xfrm>
          <a:off x="976587" y="302150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528</xdr:row>
      <xdr:rowOff>25404</xdr:rowOff>
    </xdr:from>
    <xdr:to>
      <xdr:col>1</xdr:col>
      <xdr:colOff>588053</xdr:colOff>
      <xdr:row>528</xdr:row>
      <xdr:rowOff>546104</xdr:rowOff>
    </xdr:to>
    <xdr:pic>
      <xdr:nvPicPr>
        <xdr:cNvPr id="514" name="Immagine 1868" descr="Immagine 1868"/>
        <xdr:cNvPicPr>
          <a:picLocks noChangeAspect="1"/>
        </xdr:cNvPicPr>
      </xdr:nvPicPr>
      <xdr:blipFill>
        <a:blip r:embed="rId513">
          <a:extLst/>
        </a:blip>
        <a:stretch>
          <a:fillRect/>
        </a:stretch>
      </xdr:blipFill>
      <xdr:spPr>
        <a:xfrm>
          <a:off x="976587" y="302722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529</xdr:row>
      <xdr:rowOff>25404</xdr:rowOff>
    </xdr:from>
    <xdr:to>
      <xdr:col>1</xdr:col>
      <xdr:colOff>588053</xdr:colOff>
      <xdr:row>529</xdr:row>
      <xdr:rowOff>546104</xdr:rowOff>
    </xdr:to>
    <xdr:pic>
      <xdr:nvPicPr>
        <xdr:cNvPr id="515" name="Immagine 1869" descr="Immagine 1869"/>
        <xdr:cNvPicPr>
          <a:picLocks noChangeAspect="1"/>
        </xdr:cNvPicPr>
      </xdr:nvPicPr>
      <xdr:blipFill>
        <a:blip r:embed="rId514">
          <a:extLst/>
        </a:blip>
        <a:stretch>
          <a:fillRect/>
        </a:stretch>
      </xdr:blipFill>
      <xdr:spPr>
        <a:xfrm>
          <a:off x="976587" y="303293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530</xdr:row>
      <xdr:rowOff>25404</xdr:rowOff>
    </xdr:from>
    <xdr:to>
      <xdr:col>1</xdr:col>
      <xdr:colOff>588053</xdr:colOff>
      <xdr:row>530</xdr:row>
      <xdr:rowOff>546104</xdr:rowOff>
    </xdr:to>
    <xdr:pic>
      <xdr:nvPicPr>
        <xdr:cNvPr id="516" name="Immagine 1870" descr="Immagine 1870"/>
        <xdr:cNvPicPr>
          <a:picLocks noChangeAspect="1"/>
        </xdr:cNvPicPr>
      </xdr:nvPicPr>
      <xdr:blipFill>
        <a:blip r:embed="rId515">
          <a:extLst/>
        </a:blip>
        <a:stretch>
          <a:fillRect/>
        </a:stretch>
      </xdr:blipFill>
      <xdr:spPr>
        <a:xfrm>
          <a:off x="976587" y="303865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531</xdr:row>
      <xdr:rowOff>25404</xdr:rowOff>
    </xdr:from>
    <xdr:to>
      <xdr:col>1</xdr:col>
      <xdr:colOff>588053</xdr:colOff>
      <xdr:row>531</xdr:row>
      <xdr:rowOff>546104</xdr:rowOff>
    </xdr:to>
    <xdr:pic>
      <xdr:nvPicPr>
        <xdr:cNvPr id="517" name="Immagine 1871" descr="Immagine 1871"/>
        <xdr:cNvPicPr>
          <a:picLocks noChangeAspect="1"/>
        </xdr:cNvPicPr>
      </xdr:nvPicPr>
      <xdr:blipFill>
        <a:blip r:embed="rId516">
          <a:extLst/>
        </a:blip>
        <a:stretch>
          <a:fillRect/>
        </a:stretch>
      </xdr:blipFill>
      <xdr:spPr>
        <a:xfrm>
          <a:off x="976587" y="304436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532</xdr:row>
      <xdr:rowOff>25404</xdr:rowOff>
    </xdr:from>
    <xdr:to>
      <xdr:col>1</xdr:col>
      <xdr:colOff>588053</xdr:colOff>
      <xdr:row>532</xdr:row>
      <xdr:rowOff>546104</xdr:rowOff>
    </xdr:to>
    <xdr:pic>
      <xdr:nvPicPr>
        <xdr:cNvPr id="518" name="Immagine 1872" descr="Immagine 1872"/>
        <xdr:cNvPicPr>
          <a:picLocks noChangeAspect="1"/>
        </xdr:cNvPicPr>
      </xdr:nvPicPr>
      <xdr:blipFill>
        <a:blip r:embed="rId517">
          <a:extLst/>
        </a:blip>
        <a:stretch>
          <a:fillRect/>
        </a:stretch>
      </xdr:blipFill>
      <xdr:spPr>
        <a:xfrm>
          <a:off x="976587" y="305008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75036</xdr:colOff>
      <xdr:row>533</xdr:row>
      <xdr:rowOff>25404</xdr:rowOff>
    </xdr:from>
    <xdr:to>
      <xdr:col>1</xdr:col>
      <xdr:colOff>587903</xdr:colOff>
      <xdr:row>533</xdr:row>
      <xdr:rowOff>546104</xdr:rowOff>
    </xdr:to>
    <xdr:pic>
      <xdr:nvPicPr>
        <xdr:cNvPr id="519" name="Immagine 1873" descr="Immagine 1873"/>
        <xdr:cNvPicPr>
          <a:picLocks noChangeAspect="1"/>
        </xdr:cNvPicPr>
      </xdr:nvPicPr>
      <xdr:blipFill>
        <a:blip r:embed="rId518">
          <a:extLst/>
        </a:blip>
        <a:stretch>
          <a:fillRect/>
        </a:stretch>
      </xdr:blipFill>
      <xdr:spPr>
        <a:xfrm>
          <a:off x="976736" y="305579784"/>
          <a:ext cx="5128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534</xdr:row>
      <xdr:rowOff>25404</xdr:rowOff>
    </xdr:from>
    <xdr:to>
      <xdr:col>1</xdr:col>
      <xdr:colOff>588106</xdr:colOff>
      <xdr:row>534</xdr:row>
      <xdr:rowOff>546104</xdr:rowOff>
    </xdr:to>
    <xdr:pic>
      <xdr:nvPicPr>
        <xdr:cNvPr id="520" name="Immagine 1874" descr="Immagine 1874"/>
        <xdr:cNvPicPr>
          <a:picLocks noChangeAspect="1"/>
        </xdr:cNvPicPr>
      </xdr:nvPicPr>
      <xdr:blipFill>
        <a:blip r:embed="rId519">
          <a:extLst/>
        </a:blip>
        <a:stretch>
          <a:fillRect/>
        </a:stretch>
      </xdr:blipFill>
      <xdr:spPr>
        <a:xfrm>
          <a:off x="976533" y="30615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535</xdr:row>
      <xdr:rowOff>25404</xdr:rowOff>
    </xdr:from>
    <xdr:to>
      <xdr:col>1</xdr:col>
      <xdr:colOff>588106</xdr:colOff>
      <xdr:row>535</xdr:row>
      <xdr:rowOff>546104</xdr:rowOff>
    </xdr:to>
    <xdr:pic>
      <xdr:nvPicPr>
        <xdr:cNvPr id="521" name="Immagine 1875" descr="Immagine 1875"/>
        <xdr:cNvPicPr>
          <a:picLocks noChangeAspect="1"/>
        </xdr:cNvPicPr>
      </xdr:nvPicPr>
      <xdr:blipFill>
        <a:blip r:embed="rId520">
          <a:extLst/>
        </a:blip>
        <a:stretch>
          <a:fillRect/>
        </a:stretch>
      </xdr:blipFill>
      <xdr:spPr>
        <a:xfrm>
          <a:off x="976533" y="30672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536</xdr:row>
      <xdr:rowOff>25404</xdr:rowOff>
    </xdr:from>
    <xdr:to>
      <xdr:col>1</xdr:col>
      <xdr:colOff>588106</xdr:colOff>
      <xdr:row>536</xdr:row>
      <xdr:rowOff>546104</xdr:rowOff>
    </xdr:to>
    <xdr:pic>
      <xdr:nvPicPr>
        <xdr:cNvPr id="522" name="Immagine 1876" descr="Immagine 1876"/>
        <xdr:cNvPicPr>
          <a:picLocks noChangeAspect="1"/>
        </xdr:cNvPicPr>
      </xdr:nvPicPr>
      <xdr:blipFill>
        <a:blip r:embed="rId521">
          <a:extLst/>
        </a:blip>
        <a:stretch>
          <a:fillRect/>
        </a:stretch>
      </xdr:blipFill>
      <xdr:spPr>
        <a:xfrm>
          <a:off x="976533" y="30729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537</xdr:row>
      <xdr:rowOff>25404</xdr:rowOff>
    </xdr:from>
    <xdr:to>
      <xdr:col>1</xdr:col>
      <xdr:colOff>588106</xdr:colOff>
      <xdr:row>537</xdr:row>
      <xdr:rowOff>546104</xdr:rowOff>
    </xdr:to>
    <xdr:pic>
      <xdr:nvPicPr>
        <xdr:cNvPr id="523" name="Immagine 1877" descr="Immagine 1877"/>
        <xdr:cNvPicPr>
          <a:picLocks noChangeAspect="1"/>
        </xdr:cNvPicPr>
      </xdr:nvPicPr>
      <xdr:blipFill>
        <a:blip r:embed="rId522">
          <a:extLst/>
        </a:blip>
        <a:stretch>
          <a:fillRect/>
        </a:stretch>
      </xdr:blipFill>
      <xdr:spPr>
        <a:xfrm>
          <a:off x="976533" y="30786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538</xdr:row>
      <xdr:rowOff>25404</xdr:rowOff>
    </xdr:from>
    <xdr:to>
      <xdr:col>1</xdr:col>
      <xdr:colOff>588106</xdr:colOff>
      <xdr:row>538</xdr:row>
      <xdr:rowOff>546104</xdr:rowOff>
    </xdr:to>
    <xdr:pic>
      <xdr:nvPicPr>
        <xdr:cNvPr id="524" name="Immagine 1878" descr="Immagine 1878"/>
        <xdr:cNvPicPr>
          <a:picLocks noChangeAspect="1"/>
        </xdr:cNvPicPr>
      </xdr:nvPicPr>
      <xdr:blipFill>
        <a:blip r:embed="rId523">
          <a:extLst/>
        </a:blip>
        <a:stretch>
          <a:fillRect/>
        </a:stretch>
      </xdr:blipFill>
      <xdr:spPr>
        <a:xfrm>
          <a:off x="976533" y="308437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539</xdr:row>
      <xdr:rowOff>25404</xdr:rowOff>
    </xdr:from>
    <xdr:to>
      <xdr:col>1</xdr:col>
      <xdr:colOff>580481</xdr:colOff>
      <xdr:row>539</xdr:row>
      <xdr:rowOff>546104</xdr:rowOff>
    </xdr:to>
    <xdr:pic>
      <xdr:nvPicPr>
        <xdr:cNvPr id="525" name="Immagine 1879" descr="Immagine 1879"/>
        <xdr:cNvPicPr>
          <a:picLocks noChangeAspect="1"/>
        </xdr:cNvPicPr>
      </xdr:nvPicPr>
      <xdr:blipFill>
        <a:blip r:embed="rId524">
          <a:extLst/>
        </a:blip>
        <a:stretch>
          <a:fillRect/>
        </a:stretch>
      </xdr:blipFill>
      <xdr:spPr>
        <a:xfrm>
          <a:off x="984159" y="3090087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540</xdr:row>
      <xdr:rowOff>25404</xdr:rowOff>
    </xdr:from>
    <xdr:to>
      <xdr:col>1</xdr:col>
      <xdr:colOff>588106</xdr:colOff>
      <xdr:row>540</xdr:row>
      <xdr:rowOff>546104</xdr:rowOff>
    </xdr:to>
    <xdr:pic>
      <xdr:nvPicPr>
        <xdr:cNvPr id="526" name="Immagine 1880" descr="Immagine 1880"/>
        <xdr:cNvPicPr>
          <a:picLocks noChangeAspect="1"/>
        </xdr:cNvPicPr>
      </xdr:nvPicPr>
      <xdr:blipFill>
        <a:blip r:embed="rId525">
          <a:extLst/>
        </a:blip>
        <a:stretch>
          <a:fillRect/>
        </a:stretch>
      </xdr:blipFill>
      <xdr:spPr>
        <a:xfrm>
          <a:off x="976533" y="30958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541</xdr:row>
      <xdr:rowOff>25404</xdr:rowOff>
    </xdr:from>
    <xdr:to>
      <xdr:col>1</xdr:col>
      <xdr:colOff>588106</xdr:colOff>
      <xdr:row>541</xdr:row>
      <xdr:rowOff>546104</xdr:rowOff>
    </xdr:to>
    <xdr:pic>
      <xdr:nvPicPr>
        <xdr:cNvPr id="527" name="Immagine 1881" descr="Immagine 1881"/>
        <xdr:cNvPicPr>
          <a:picLocks noChangeAspect="1"/>
        </xdr:cNvPicPr>
      </xdr:nvPicPr>
      <xdr:blipFill>
        <a:blip r:embed="rId526">
          <a:extLst/>
        </a:blip>
        <a:stretch>
          <a:fillRect/>
        </a:stretch>
      </xdr:blipFill>
      <xdr:spPr>
        <a:xfrm>
          <a:off x="976533" y="31015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542</xdr:row>
      <xdr:rowOff>25404</xdr:rowOff>
    </xdr:from>
    <xdr:to>
      <xdr:col>1</xdr:col>
      <xdr:colOff>588106</xdr:colOff>
      <xdr:row>542</xdr:row>
      <xdr:rowOff>546104</xdr:rowOff>
    </xdr:to>
    <xdr:pic>
      <xdr:nvPicPr>
        <xdr:cNvPr id="528" name="Immagine 1882" descr="Immagine 1882"/>
        <xdr:cNvPicPr>
          <a:picLocks noChangeAspect="1"/>
        </xdr:cNvPicPr>
      </xdr:nvPicPr>
      <xdr:blipFill>
        <a:blip r:embed="rId527">
          <a:extLst/>
        </a:blip>
        <a:stretch>
          <a:fillRect/>
        </a:stretch>
      </xdr:blipFill>
      <xdr:spPr>
        <a:xfrm>
          <a:off x="976533" y="31072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543</xdr:row>
      <xdr:rowOff>25404</xdr:rowOff>
    </xdr:from>
    <xdr:to>
      <xdr:col>1</xdr:col>
      <xdr:colOff>588106</xdr:colOff>
      <xdr:row>543</xdr:row>
      <xdr:rowOff>546104</xdr:rowOff>
    </xdr:to>
    <xdr:pic>
      <xdr:nvPicPr>
        <xdr:cNvPr id="529" name="Immagine 1883" descr="Immagine 1883"/>
        <xdr:cNvPicPr>
          <a:picLocks noChangeAspect="1"/>
        </xdr:cNvPicPr>
      </xdr:nvPicPr>
      <xdr:blipFill>
        <a:blip r:embed="rId528">
          <a:extLst/>
        </a:blip>
        <a:stretch>
          <a:fillRect/>
        </a:stretch>
      </xdr:blipFill>
      <xdr:spPr>
        <a:xfrm>
          <a:off x="976533" y="311294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544</xdr:row>
      <xdr:rowOff>25404</xdr:rowOff>
    </xdr:from>
    <xdr:to>
      <xdr:col>1</xdr:col>
      <xdr:colOff>580481</xdr:colOff>
      <xdr:row>544</xdr:row>
      <xdr:rowOff>546104</xdr:rowOff>
    </xdr:to>
    <xdr:pic>
      <xdr:nvPicPr>
        <xdr:cNvPr id="530" name="Immagine 1884" descr="Immagine 1884"/>
        <xdr:cNvPicPr>
          <a:picLocks noChangeAspect="1"/>
        </xdr:cNvPicPr>
      </xdr:nvPicPr>
      <xdr:blipFill>
        <a:blip r:embed="rId529">
          <a:extLst/>
        </a:blip>
        <a:stretch>
          <a:fillRect/>
        </a:stretch>
      </xdr:blipFill>
      <xdr:spPr>
        <a:xfrm>
          <a:off x="984159" y="3118662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545</xdr:row>
      <xdr:rowOff>25404</xdr:rowOff>
    </xdr:from>
    <xdr:to>
      <xdr:col>1</xdr:col>
      <xdr:colOff>588106</xdr:colOff>
      <xdr:row>545</xdr:row>
      <xdr:rowOff>546104</xdr:rowOff>
    </xdr:to>
    <xdr:pic>
      <xdr:nvPicPr>
        <xdr:cNvPr id="531" name="Immagine 1885" descr="Immagine 1885"/>
        <xdr:cNvPicPr>
          <a:picLocks noChangeAspect="1"/>
        </xdr:cNvPicPr>
      </xdr:nvPicPr>
      <xdr:blipFill>
        <a:blip r:embed="rId530">
          <a:extLst/>
        </a:blip>
        <a:stretch>
          <a:fillRect/>
        </a:stretch>
      </xdr:blipFill>
      <xdr:spPr>
        <a:xfrm>
          <a:off x="976533" y="31243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546</xdr:row>
      <xdr:rowOff>25404</xdr:rowOff>
    </xdr:from>
    <xdr:to>
      <xdr:col>1</xdr:col>
      <xdr:colOff>588046</xdr:colOff>
      <xdr:row>546</xdr:row>
      <xdr:rowOff>546104</xdr:rowOff>
    </xdr:to>
    <xdr:pic>
      <xdr:nvPicPr>
        <xdr:cNvPr id="532" name="Immagine 1886" descr="Immagine 1886"/>
        <xdr:cNvPicPr>
          <a:picLocks noChangeAspect="1"/>
        </xdr:cNvPicPr>
      </xdr:nvPicPr>
      <xdr:blipFill>
        <a:blip r:embed="rId531">
          <a:extLst/>
        </a:blip>
        <a:stretch>
          <a:fillRect/>
        </a:stretch>
      </xdr:blipFill>
      <xdr:spPr>
        <a:xfrm>
          <a:off x="976595" y="313009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547</xdr:row>
      <xdr:rowOff>25404</xdr:rowOff>
    </xdr:from>
    <xdr:to>
      <xdr:col>1</xdr:col>
      <xdr:colOff>588046</xdr:colOff>
      <xdr:row>547</xdr:row>
      <xdr:rowOff>546104</xdr:rowOff>
    </xdr:to>
    <xdr:pic>
      <xdr:nvPicPr>
        <xdr:cNvPr id="533" name="Immagine 1887" descr="Immagine 1887"/>
        <xdr:cNvPicPr>
          <a:picLocks noChangeAspect="1"/>
        </xdr:cNvPicPr>
      </xdr:nvPicPr>
      <xdr:blipFill>
        <a:blip r:embed="rId532">
          <a:extLst/>
        </a:blip>
        <a:stretch>
          <a:fillRect/>
        </a:stretch>
      </xdr:blipFill>
      <xdr:spPr>
        <a:xfrm>
          <a:off x="976595" y="3135807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548</xdr:row>
      <xdr:rowOff>25404</xdr:rowOff>
    </xdr:from>
    <xdr:to>
      <xdr:col>1</xdr:col>
      <xdr:colOff>588106</xdr:colOff>
      <xdr:row>548</xdr:row>
      <xdr:rowOff>546104</xdr:rowOff>
    </xdr:to>
    <xdr:pic>
      <xdr:nvPicPr>
        <xdr:cNvPr id="534" name="Immagine 1888" descr="Immagine 1888"/>
        <xdr:cNvPicPr>
          <a:picLocks noChangeAspect="1"/>
        </xdr:cNvPicPr>
      </xdr:nvPicPr>
      <xdr:blipFill>
        <a:blip r:embed="rId533">
          <a:extLst/>
        </a:blip>
        <a:stretch>
          <a:fillRect/>
        </a:stretch>
      </xdr:blipFill>
      <xdr:spPr>
        <a:xfrm>
          <a:off x="976533" y="31415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549</xdr:row>
      <xdr:rowOff>25404</xdr:rowOff>
    </xdr:from>
    <xdr:to>
      <xdr:col>1</xdr:col>
      <xdr:colOff>588106</xdr:colOff>
      <xdr:row>549</xdr:row>
      <xdr:rowOff>546104</xdr:rowOff>
    </xdr:to>
    <xdr:pic>
      <xdr:nvPicPr>
        <xdr:cNvPr id="535" name="Immagine 1889" descr="Immagine 1889"/>
        <xdr:cNvPicPr>
          <a:picLocks noChangeAspect="1"/>
        </xdr:cNvPicPr>
      </xdr:nvPicPr>
      <xdr:blipFill>
        <a:blip r:embed="rId534">
          <a:extLst/>
        </a:blip>
        <a:stretch>
          <a:fillRect/>
        </a:stretch>
      </xdr:blipFill>
      <xdr:spPr>
        <a:xfrm>
          <a:off x="976533" y="31472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550</xdr:row>
      <xdr:rowOff>25404</xdr:rowOff>
    </xdr:from>
    <xdr:to>
      <xdr:col>1</xdr:col>
      <xdr:colOff>588106</xdr:colOff>
      <xdr:row>550</xdr:row>
      <xdr:rowOff>546104</xdr:rowOff>
    </xdr:to>
    <xdr:pic>
      <xdr:nvPicPr>
        <xdr:cNvPr id="536" name="Immagine 1890" descr="Immagine 1890"/>
        <xdr:cNvPicPr>
          <a:picLocks noChangeAspect="1"/>
        </xdr:cNvPicPr>
      </xdr:nvPicPr>
      <xdr:blipFill>
        <a:blip r:embed="rId535">
          <a:extLst/>
        </a:blip>
        <a:stretch>
          <a:fillRect/>
        </a:stretch>
      </xdr:blipFill>
      <xdr:spPr>
        <a:xfrm>
          <a:off x="976533" y="31529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551</xdr:row>
      <xdr:rowOff>25404</xdr:rowOff>
    </xdr:from>
    <xdr:to>
      <xdr:col>1</xdr:col>
      <xdr:colOff>588106</xdr:colOff>
      <xdr:row>551</xdr:row>
      <xdr:rowOff>546104</xdr:rowOff>
    </xdr:to>
    <xdr:pic>
      <xdr:nvPicPr>
        <xdr:cNvPr id="537" name="Immagine 1891" descr="Immagine 1891"/>
        <xdr:cNvPicPr>
          <a:picLocks noChangeAspect="1"/>
        </xdr:cNvPicPr>
      </xdr:nvPicPr>
      <xdr:blipFill>
        <a:blip r:embed="rId536">
          <a:extLst/>
        </a:blip>
        <a:stretch>
          <a:fillRect/>
        </a:stretch>
      </xdr:blipFill>
      <xdr:spPr>
        <a:xfrm>
          <a:off x="976533" y="31586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552</xdr:row>
      <xdr:rowOff>25404</xdr:rowOff>
    </xdr:from>
    <xdr:to>
      <xdr:col>1</xdr:col>
      <xdr:colOff>588106</xdr:colOff>
      <xdr:row>552</xdr:row>
      <xdr:rowOff>546104</xdr:rowOff>
    </xdr:to>
    <xdr:pic>
      <xdr:nvPicPr>
        <xdr:cNvPr id="538" name="Immagine 1892" descr="Immagine 1892"/>
        <xdr:cNvPicPr>
          <a:picLocks noChangeAspect="1"/>
        </xdr:cNvPicPr>
      </xdr:nvPicPr>
      <xdr:blipFill>
        <a:blip r:embed="rId537">
          <a:extLst/>
        </a:blip>
        <a:stretch>
          <a:fillRect/>
        </a:stretch>
      </xdr:blipFill>
      <xdr:spPr>
        <a:xfrm>
          <a:off x="976533" y="31643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553</xdr:row>
      <xdr:rowOff>25404</xdr:rowOff>
    </xdr:from>
    <xdr:to>
      <xdr:col>1</xdr:col>
      <xdr:colOff>588106</xdr:colOff>
      <xdr:row>553</xdr:row>
      <xdr:rowOff>546104</xdr:rowOff>
    </xdr:to>
    <xdr:pic>
      <xdr:nvPicPr>
        <xdr:cNvPr id="539" name="Immagine 1893" descr="Immagine 1893"/>
        <xdr:cNvPicPr>
          <a:picLocks noChangeAspect="1"/>
        </xdr:cNvPicPr>
      </xdr:nvPicPr>
      <xdr:blipFill>
        <a:blip r:embed="rId538">
          <a:extLst/>
        </a:blip>
        <a:stretch>
          <a:fillRect/>
        </a:stretch>
      </xdr:blipFill>
      <xdr:spPr>
        <a:xfrm>
          <a:off x="976533" y="31700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554</xdr:row>
      <xdr:rowOff>25404</xdr:rowOff>
    </xdr:from>
    <xdr:to>
      <xdr:col>1</xdr:col>
      <xdr:colOff>588106</xdr:colOff>
      <xdr:row>554</xdr:row>
      <xdr:rowOff>546104</xdr:rowOff>
    </xdr:to>
    <xdr:pic>
      <xdr:nvPicPr>
        <xdr:cNvPr id="540" name="Immagine 1894" descr="Immagine 1894"/>
        <xdr:cNvPicPr>
          <a:picLocks noChangeAspect="1"/>
        </xdr:cNvPicPr>
      </xdr:nvPicPr>
      <xdr:blipFill>
        <a:blip r:embed="rId539">
          <a:extLst/>
        </a:blip>
        <a:stretch>
          <a:fillRect/>
        </a:stretch>
      </xdr:blipFill>
      <xdr:spPr>
        <a:xfrm>
          <a:off x="976533" y="31758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74865</xdr:colOff>
      <xdr:row>555</xdr:row>
      <xdr:rowOff>25404</xdr:rowOff>
    </xdr:from>
    <xdr:to>
      <xdr:col>1</xdr:col>
      <xdr:colOff>588074</xdr:colOff>
      <xdr:row>555</xdr:row>
      <xdr:rowOff>546104</xdr:rowOff>
    </xdr:to>
    <xdr:pic>
      <xdr:nvPicPr>
        <xdr:cNvPr id="541" name="Immagine 1895" descr="Immagine 1895"/>
        <xdr:cNvPicPr>
          <a:picLocks noChangeAspect="1"/>
        </xdr:cNvPicPr>
      </xdr:nvPicPr>
      <xdr:blipFill>
        <a:blip r:embed="rId540">
          <a:extLst/>
        </a:blip>
        <a:stretch>
          <a:fillRect/>
        </a:stretch>
      </xdr:blipFill>
      <xdr:spPr>
        <a:xfrm>
          <a:off x="976565" y="318152784"/>
          <a:ext cx="5132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556</xdr:row>
      <xdr:rowOff>25404</xdr:rowOff>
    </xdr:from>
    <xdr:to>
      <xdr:col>1</xdr:col>
      <xdr:colOff>588106</xdr:colOff>
      <xdr:row>556</xdr:row>
      <xdr:rowOff>546104</xdr:rowOff>
    </xdr:to>
    <xdr:pic>
      <xdr:nvPicPr>
        <xdr:cNvPr id="542" name="Immagine 1896" descr="Immagine 1896"/>
        <xdr:cNvPicPr>
          <a:picLocks noChangeAspect="1"/>
        </xdr:cNvPicPr>
      </xdr:nvPicPr>
      <xdr:blipFill>
        <a:blip r:embed="rId541">
          <a:extLst/>
        </a:blip>
        <a:stretch>
          <a:fillRect/>
        </a:stretch>
      </xdr:blipFill>
      <xdr:spPr>
        <a:xfrm>
          <a:off x="976533" y="31872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557</xdr:row>
      <xdr:rowOff>25404</xdr:rowOff>
    </xdr:from>
    <xdr:to>
      <xdr:col>1</xdr:col>
      <xdr:colOff>588106</xdr:colOff>
      <xdr:row>557</xdr:row>
      <xdr:rowOff>546104</xdr:rowOff>
    </xdr:to>
    <xdr:pic>
      <xdr:nvPicPr>
        <xdr:cNvPr id="543" name="Immagine 1897" descr="Immagine 1897"/>
        <xdr:cNvPicPr>
          <a:picLocks noChangeAspect="1"/>
        </xdr:cNvPicPr>
      </xdr:nvPicPr>
      <xdr:blipFill>
        <a:blip r:embed="rId542">
          <a:extLst/>
        </a:blip>
        <a:stretch>
          <a:fillRect/>
        </a:stretch>
      </xdr:blipFill>
      <xdr:spPr>
        <a:xfrm>
          <a:off x="976533" y="31929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74865</xdr:colOff>
      <xdr:row>558</xdr:row>
      <xdr:rowOff>25404</xdr:rowOff>
    </xdr:from>
    <xdr:to>
      <xdr:col>1</xdr:col>
      <xdr:colOff>588074</xdr:colOff>
      <xdr:row>558</xdr:row>
      <xdr:rowOff>546104</xdr:rowOff>
    </xdr:to>
    <xdr:pic>
      <xdr:nvPicPr>
        <xdr:cNvPr id="544" name="Immagine 1898" descr="Immagine 1898"/>
        <xdr:cNvPicPr>
          <a:picLocks noChangeAspect="1"/>
        </xdr:cNvPicPr>
      </xdr:nvPicPr>
      <xdr:blipFill>
        <a:blip r:embed="rId543">
          <a:extLst/>
        </a:blip>
        <a:stretch>
          <a:fillRect/>
        </a:stretch>
      </xdr:blipFill>
      <xdr:spPr>
        <a:xfrm>
          <a:off x="976565" y="319867284"/>
          <a:ext cx="5132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559</xdr:row>
      <xdr:rowOff>25404</xdr:rowOff>
    </xdr:from>
    <xdr:to>
      <xdr:col>1</xdr:col>
      <xdr:colOff>588106</xdr:colOff>
      <xdr:row>559</xdr:row>
      <xdr:rowOff>546104</xdr:rowOff>
    </xdr:to>
    <xdr:pic>
      <xdr:nvPicPr>
        <xdr:cNvPr id="545" name="Immagine 1899" descr="Immagine 1899"/>
        <xdr:cNvPicPr>
          <a:picLocks noChangeAspect="1"/>
        </xdr:cNvPicPr>
      </xdr:nvPicPr>
      <xdr:blipFill>
        <a:blip r:embed="rId544">
          <a:extLst/>
        </a:blip>
        <a:stretch>
          <a:fillRect/>
        </a:stretch>
      </xdr:blipFill>
      <xdr:spPr>
        <a:xfrm>
          <a:off x="976533" y="320438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560</xdr:row>
      <xdr:rowOff>25404</xdr:rowOff>
    </xdr:from>
    <xdr:to>
      <xdr:col>1</xdr:col>
      <xdr:colOff>588106</xdr:colOff>
      <xdr:row>560</xdr:row>
      <xdr:rowOff>546104</xdr:rowOff>
    </xdr:to>
    <xdr:pic>
      <xdr:nvPicPr>
        <xdr:cNvPr id="546" name="Immagine 1900" descr="Immagine 1900"/>
        <xdr:cNvPicPr>
          <a:picLocks noChangeAspect="1"/>
        </xdr:cNvPicPr>
      </xdr:nvPicPr>
      <xdr:blipFill>
        <a:blip r:embed="rId545">
          <a:extLst/>
        </a:blip>
        <a:stretch>
          <a:fillRect/>
        </a:stretch>
      </xdr:blipFill>
      <xdr:spPr>
        <a:xfrm>
          <a:off x="976533" y="32101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561</xdr:row>
      <xdr:rowOff>25404</xdr:rowOff>
    </xdr:from>
    <xdr:to>
      <xdr:col>1</xdr:col>
      <xdr:colOff>588106</xdr:colOff>
      <xdr:row>561</xdr:row>
      <xdr:rowOff>546104</xdr:rowOff>
    </xdr:to>
    <xdr:pic>
      <xdr:nvPicPr>
        <xdr:cNvPr id="547" name="Immagine 1901" descr="Immagine 1901"/>
        <xdr:cNvPicPr>
          <a:picLocks noChangeAspect="1"/>
        </xdr:cNvPicPr>
      </xdr:nvPicPr>
      <xdr:blipFill>
        <a:blip r:embed="rId546">
          <a:extLst/>
        </a:blip>
        <a:stretch>
          <a:fillRect/>
        </a:stretch>
      </xdr:blipFill>
      <xdr:spPr>
        <a:xfrm>
          <a:off x="976533" y="32158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562</xdr:row>
      <xdr:rowOff>25404</xdr:rowOff>
    </xdr:from>
    <xdr:to>
      <xdr:col>1</xdr:col>
      <xdr:colOff>588106</xdr:colOff>
      <xdr:row>562</xdr:row>
      <xdr:rowOff>546104</xdr:rowOff>
    </xdr:to>
    <xdr:pic>
      <xdr:nvPicPr>
        <xdr:cNvPr id="548" name="Immagine 1902" descr="Immagine 1902"/>
        <xdr:cNvPicPr>
          <a:picLocks noChangeAspect="1"/>
        </xdr:cNvPicPr>
      </xdr:nvPicPr>
      <xdr:blipFill>
        <a:blip r:embed="rId547">
          <a:extLst/>
        </a:blip>
        <a:stretch>
          <a:fillRect/>
        </a:stretch>
      </xdr:blipFill>
      <xdr:spPr>
        <a:xfrm>
          <a:off x="976533" y="32215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563</xdr:row>
      <xdr:rowOff>25404</xdr:rowOff>
    </xdr:from>
    <xdr:to>
      <xdr:col>1</xdr:col>
      <xdr:colOff>588106</xdr:colOff>
      <xdr:row>563</xdr:row>
      <xdr:rowOff>546104</xdr:rowOff>
    </xdr:to>
    <xdr:pic>
      <xdr:nvPicPr>
        <xdr:cNvPr id="549" name="Immagine 1903" descr="Immagine 1903"/>
        <xdr:cNvPicPr>
          <a:picLocks noChangeAspect="1"/>
        </xdr:cNvPicPr>
      </xdr:nvPicPr>
      <xdr:blipFill>
        <a:blip r:embed="rId548">
          <a:extLst/>
        </a:blip>
        <a:stretch>
          <a:fillRect/>
        </a:stretch>
      </xdr:blipFill>
      <xdr:spPr>
        <a:xfrm>
          <a:off x="976533" y="322724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564</xdr:row>
      <xdr:rowOff>25404</xdr:rowOff>
    </xdr:from>
    <xdr:to>
      <xdr:col>1</xdr:col>
      <xdr:colOff>588106</xdr:colOff>
      <xdr:row>564</xdr:row>
      <xdr:rowOff>546104</xdr:rowOff>
    </xdr:to>
    <xdr:pic>
      <xdr:nvPicPr>
        <xdr:cNvPr id="550" name="Immagine 1904" descr="Immagine 1904"/>
        <xdr:cNvPicPr>
          <a:picLocks noChangeAspect="1"/>
        </xdr:cNvPicPr>
      </xdr:nvPicPr>
      <xdr:blipFill>
        <a:blip r:embed="rId549">
          <a:extLst/>
        </a:blip>
        <a:stretch>
          <a:fillRect/>
        </a:stretch>
      </xdr:blipFill>
      <xdr:spPr>
        <a:xfrm>
          <a:off x="976533" y="32329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565</xdr:row>
      <xdr:rowOff>25404</xdr:rowOff>
    </xdr:from>
    <xdr:to>
      <xdr:col>1</xdr:col>
      <xdr:colOff>580481</xdr:colOff>
      <xdr:row>565</xdr:row>
      <xdr:rowOff>546104</xdr:rowOff>
    </xdr:to>
    <xdr:pic>
      <xdr:nvPicPr>
        <xdr:cNvPr id="551" name="Immagine 1905" descr="Immagine 1905"/>
        <xdr:cNvPicPr>
          <a:picLocks noChangeAspect="1"/>
        </xdr:cNvPicPr>
      </xdr:nvPicPr>
      <xdr:blipFill>
        <a:blip r:embed="rId550">
          <a:extLst/>
        </a:blip>
        <a:stretch>
          <a:fillRect/>
        </a:stretch>
      </xdr:blipFill>
      <xdr:spPr>
        <a:xfrm>
          <a:off x="984159" y="3238677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566</xdr:row>
      <xdr:rowOff>25404</xdr:rowOff>
    </xdr:from>
    <xdr:to>
      <xdr:col>1</xdr:col>
      <xdr:colOff>588106</xdr:colOff>
      <xdr:row>566</xdr:row>
      <xdr:rowOff>546104</xdr:rowOff>
    </xdr:to>
    <xdr:pic>
      <xdr:nvPicPr>
        <xdr:cNvPr id="552" name="Immagine 1906" descr="Immagine 1906"/>
        <xdr:cNvPicPr>
          <a:picLocks noChangeAspect="1"/>
        </xdr:cNvPicPr>
      </xdr:nvPicPr>
      <xdr:blipFill>
        <a:blip r:embed="rId551">
          <a:extLst/>
        </a:blip>
        <a:stretch>
          <a:fillRect/>
        </a:stretch>
      </xdr:blipFill>
      <xdr:spPr>
        <a:xfrm>
          <a:off x="976533" y="32443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567</xdr:row>
      <xdr:rowOff>25404</xdr:rowOff>
    </xdr:from>
    <xdr:to>
      <xdr:col>1</xdr:col>
      <xdr:colOff>588106</xdr:colOff>
      <xdr:row>567</xdr:row>
      <xdr:rowOff>546104</xdr:rowOff>
    </xdr:to>
    <xdr:pic>
      <xdr:nvPicPr>
        <xdr:cNvPr id="553" name="Immagine 1907" descr="Immagine 1907"/>
        <xdr:cNvPicPr>
          <a:picLocks noChangeAspect="1"/>
        </xdr:cNvPicPr>
      </xdr:nvPicPr>
      <xdr:blipFill>
        <a:blip r:embed="rId552">
          <a:extLst/>
        </a:blip>
        <a:stretch>
          <a:fillRect/>
        </a:stretch>
      </xdr:blipFill>
      <xdr:spPr>
        <a:xfrm>
          <a:off x="976533" y="32501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568</xdr:row>
      <xdr:rowOff>25404</xdr:rowOff>
    </xdr:from>
    <xdr:to>
      <xdr:col>1</xdr:col>
      <xdr:colOff>580481</xdr:colOff>
      <xdr:row>568</xdr:row>
      <xdr:rowOff>546104</xdr:rowOff>
    </xdr:to>
    <xdr:pic>
      <xdr:nvPicPr>
        <xdr:cNvPr id="554" name="Immagine 1908" descr="Immagine 1908"/>
        <xdr:cNvPicPr>
          <a:picLocks noChangeAspect="1"/>
        </xdr:cNvPicPr>
      </xdr:nvPicPr>
      <xdr:blipFill>
        <a:blip r:embed="rId553">
          <a:extLst/>
        </a:blip>
        <a:stretch>
          <a:fillRect/>
        </a:stretch>
      </xdr:blipFill>
      <xdr:spPr>
        <a:xfrm>
          <a:off x="984159" y="3255822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569</xdr:row>
      <xdr:rowOff>25404</xdr:rowOff>
    </xdr:from>
    <xdr:to>
      <xdr:col>1</xdr:col>
      <xdr:colOff>588106</xdr:colOff>
      <xdr:row>569</xdr:row>
      <xdr:rowOff>546104</xdr:rowOff>
    </xdr:to>
    <xdr:pic>
      <xdr:nvPicPr>
        <xdr:cNvPr id="555" name="Immagine 1909" descr="Immagine 1909"/>
        <xdr:cNvPicPr>
          <a:picLocks noChangeAspect="1"/>
        </xdr:cNvPicPr>
      </xdr:nvPicPr>
      <xdr:blipFill>
        <a:blip r:embed="rId554">
          <a:extLst/>
        </a:blip>
        <a:stretch>
          <a:fillRect/>
        </a:stretch>
      </xdr:blipFill>
      <xdr:spPr>
        <a:xfrm>
          <a:off x="976533" y="32615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570</xdr:row>
      <xdr:rowOff>25404</xdr:rowOff>
    </xdr:from>
    <xdr:to>
      <xdr:col>1</xdr:col>
      <xdr:colOff>588106</xdr:colOff>
      <xdr:row>570</xdr:row>
      <xdr:rowOff>546104</xdr:rowOff>
    </xdr:to>
    <xdr:pic>
      <xdr:nvPicPr>
        <xdr:cNvPr id="556" name="Immagine 1910" descr="Immagine 1910"/>
        <xdr:cNvPicPr>
          <a:picLocks noChangeAspect="1"/>
        </xdr:cNvPicPr>
      </xdr:nvPicPr>
      <xdr:blipFill>
        <a:blip r:embed="rId555">
          <a:extLst/>
        </a:blip>
        <a:stretch>
          <a:fillRect/>
        </a:stretch>
      </xdr:blipFill>
      <xdr:spPr>
        <a:xfrm>
          <a:off x="976533" y="32672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571</xdr:row>
      <xdr:rowOff>25404</xdr:rowOff>
    </xdr:from>
    <xdr:to>
      <xdr:col>1</xdr:col>
      <xdr:colOff>588106</xdr:colOff>
      <xdr:row>571</xdr:row>
      <xdr:rowOff>546104</xdr:rowOff>
    </xdr:to>
    <xdr:pic>
      <xdr:nvPicPr>
        <xdr:cNvPr id="557" name="Immagine 1911" descr="Immagine 1911"/>
        <xdr:cNvPicPr>
          <a:picLocks noChangeAspect="1"/>
        </xdr:cNvPicPr>
      </xdr:nvPicPr>
      <xdr:blipFill>
        <a:blip r:embed="rId556">
          <a:extLst/>
        </a:blip>
        <a:stretch>
          <a:fillRect/>
        </a:stretch>
      </xdr:blipFill>
      <xdr:spPr>
        <a:xfrm>
          <a:off x="976533" y="32729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572</xdr:row>
      <xdr:rowOff>25404</xdr:rowOff>
    </xdr:from>
    <xdr:to>
      <xdr:col>1</xdr:col>
      <xdr:colOff>588106</xdr:colOff>
      <xdr:row>572</xdr:row>
      <xdr:rowOff>546104</xdr:rowOff>
    </xdr:to>
    <xdr:pic>
      <xdr:nvPicPr>
        <xdr:cNvPr id="558" name="Immagine 1912" descr="Immagine 1912"/>
        <xdr:cNvPicPr>
          <a:picLocks noChangeAspect="1"/>
        </xdr:cNvPicPr>
      </xdr:nvPicPr>
      <xdr:blipFill>
        <a:blip r:embed="rId557">
          <a:extLst/>
        </a:blip>
        <a:stretch>
          <a:fillRect/>
        </a:stretch>
      </xdr:blipFill>
      <xdr:spPr>
        <a:xfrm>
          <a:off x="976533" y="32786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573</xdr:row>
      <xdr:rowOff>25404</xdr:rowOff>
    </xdr:from>
    <xdr:to>
      <xdr:col>1</xdr:col>
      <xdr:colOff>588106</xdr:colOff>
      <xdr:row>573</xdr:row>
      <xdr:rowOff>546104</xdr:rowOff>
    </xdr:to>
    <xdr:pic>
      <xdr:nvPicPr>
        <xdr:cNvPr id="559" name="Immagine 1913" descr="Immagine 1913"/>
        <xdr:cNvPicPr>
          <a:picLocks noChangeAspect="1"/>
        </xdr:cNvPicPr>
      </xdr:nvPicPr>
      <xdr:blipFill>
        <a:blip r:embed="rId558">
          <a:extLst/>
        </a:blip>
        <a:stretch>
          <a:fillRect/>
        </a:stretch>
      </xdr:blipFill>
      <xdr:spPr>
        <a:xfrm>
          <a:off x="976533" y="32843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574</xdr:row>
      <xdr:rowOff>25404</xdr:rowOff>
    </xdr:from>
    <xdr:to>
      <xdr:col>1</xdr:col>
      <xdr:colOff>588106</xdr:colOff>
      <xdr:row>574</xdr:row>
      <xdr:rowOff>546104</xdr:rowOff>
    </xdr:to>
    <xdr:pic>
      <xdr:nvPicPr>
        <xdr:cNvPr id="560" name="Immagine 1914" descr="Immagine 1914"/>
        <xdr:cNvPicPr>
          <a:picLocks noChangeAspect="1"/>
        </xdr:cNvPicPr>
      </xdr:nvPicPr>
      <xdr:blipFill>
        <a:blip r:embed="rId559">
          <a:extLst/>
        </a:blip>
        <a:stretch>
          <a:fillRect/>
        </a:stretch>
      </xdr:blipFill>
      <xdr:spPr>
        <a:xfrm>
          <a:off x="976533" y="32901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575</xdr:row>
      <xdr:rowOff>25404</xdr:rowOff>
    </xdr:from>
    <xdr:to>
      <xdr:col>1</xdr:col>
      <xdr:colOff>588167</xdr:colOff>
      <xdr:row>575</xdr:row>
      <xdr:rowOff>546104</xdr:rowOff>
    </xdr:to>
    <xdr:pic>
      <xdr:nvPicPr>
        <xdr:cNvPr id="561" name="Immagine 1915" descr="Immagine 1915"/>
        <xdr:cNvPicPr>
          <a:picLocks noChangeAspect="1"/>
        </xdr:cNvPicPr>
      </xdr:nvPicPr>
      <xdr:blipFill>
        <a:blip r:embed="rId560">
          <a:extLst/>
        </a:blip>
        <a:stretch>
          <a:fillRect/>
        </a:stretch>
      </xdr:blipFill>
      <xdr:spPr>
        <a:xfrm>
          <a:off x="976472" y="329582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576</xdr:row>
      <xdr:rowOff>25404</xdr:rowOff>
    </xdr:from>
    <xdr:to>
      <xdr:col>1</xdr:col>
      <xdr:colOff>588167</xdr:colOff>
      <xdr:row>576</xdr:row>
      <xdr:rowOff>546104</xdr:rowOff>
    </xdr:to>
    <xdr:pic>
      <xdr:nvPicPr>
        <xdr:cNvPr id="562" name="Immagine 1916" descr="Immagine 1916"/>
        <xdr:cNvPicPr>
          <a:picLocks noChangeAspect="1"/>
        </xdr:cNvPicPr>
      </xdr:nvPicPr>
      <xdr:blipFill>
        <a:blip r:embed="rId561">
          <a:extLst/>
        </a:blip>
        <a:stretch>
          <a:fillRect/>
        </a:stretch>
      </xdr:blipFill>
      <xdr:spPr>
        <a:xfrm>
          <a:off x="976472" y="330154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577</xdr:row>
      <xdr:rowOff>25404</xdr:rowOff>
    </xdr:from>
    <xdr:to>
      <xdr:col>1</xdr:col>
      <xdr:colOff>588043</xdr:colOff>
      <xdr:row>577</xdr:row>
      <xdr:rowOff>546104</xdr:rowOff>
    </xdr:to>
    <xdr:pic>
      <xdr:nvPicPr>
        <xdr:cNvPr id="563" name="Immagine 1917" descr="Immagine 1917"/>
        <xdr:cNvPicPr>
          <a:picLocks noChangeAspect="1"/>
        </xdr:cNvPicPr>
      </xdr:nvPicPr>
      <xdr:blipFill>
        <a:blip r:embed="rId562">
          <a:extLst/>
        </a:blip>
        <a:stretch>
          <a:fillRect/>
        </a:stretch>
      </xdr:blipFill>
      <xdr:spPr>
        <a:xfrm>
          <a:off x="976595" y="330725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578</xdr:row>
      <xdr:rowOff>25404</xdr:rowOff>
    </xdr:from>
    <xdr:to>
      <xdr:col>1</xdr:col>
      <xdr:colOff>588043</xdr:colOff>
      <xdr:row>578</xdr:row>
      <xdr:rowOff>546104</xdr:rowOff>
    </xdr:to>
    <xdr:pic>
      <xdr:nvPicPr>
        <xdr:cNvPr id="564" name="Immagine 1918" descr="Immagine 1918"/>
        <xdr:cNvPicPr>
          <a:picLocks noChangeAspect="1"/>
        </xdr:cNvPicPr>
      </xdr:nvPicPr>
      <xdr:blipFill>
        <a:blip r:embed="rId563">
          <a:extLst/>
        </a:blip>
        <a:stretch>
          <a:fillRect/>
        </a:stretch>
      </xdr:blipFill>
      <xdr:spPr>
        <a:xfrm>
          <a:off x="976595" y="331297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579</xdr:row>
      <xdr:rowOff>25404</xdr:rowOff>
    </xdr:from>
    <xdr:to>
      <xdr:col>1</xdr:col>
      <xdr:colOff>588167</xdr:colOff>
      <xdr:row>579</xdr:row>
      <xdr:rowOff>546104</xdr:rowOff>
    </xdr:to>
    <xdr:pic>
      <xdr:nvPicPr>
        <xdr:cNvPr id="565" name="Immagine 1919" descr="Immagine 1919"/>
        <xdr:cNvPicPr>
          <a:picLocks noChangeAspect="1"/>
        </xdr:cNvPicPr>
      </xdr:nvPicPr>
      <xdr:blipFill>
        <a:blip r:embed="rId564">
          <a:extLst/>
        </a:blip>
        <a:stretch>
          <a:fillRect/>
        </a:stretch>
      </xdr:blipFill>
      <xdr:spPr>
        <a:xfrm>
          <a:off x="976472" y="331868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580</xdr:row>
      <xdr:rowOff>25404</xdr:rowOff>
    </xdr:from>
    <xdr:to>
      <xdr:col>1</xdr:col>
      <xdr:colOff>588043</xdr:colOff>
      <xdr:row>580</xdr:row>
      <xdr:rowOff>546104</xdr:rowOff>
    </xdr:to>
    <xdr:pic>
      <xdr:nvPicPr>
        <xdr:cNvPr id="566" name="Immagine 1920" descr="Immagine 1920"/>
        <xdr:cNvPicPr>
          <a:picLocks noChangeAspect="1"/>
        </xdr:cNvPicPr>
      </xdr:nvPicPr>
      <xdr:blipFill>
        <a:blip r:embed="rId565">
          <a:extLst/>
        </a:blip>
        <a:stretch>
          <a:fillRect/>
        </a:stretch>
      </xdr:blipFill>
      <xdr:spPr>
        <a:xfrm>
          <a:off x="976595" y="332440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581</xdr:row>
      <xdr:rowOff>25404</xdr:rowOff>
    </xdr:from>
    <xdr:to>
      <xdr:col>1</xdr:col>
      <xdr:colOff>588043</xdr:colOff>
      <xdr:row>581</xdr:row>
      <xdr:rowOff>546104</xdr:rowOff>
    </xdr:to>
    <xdr:pic>
      <xdr:nvPicPr>
        <xdr:cNvPr id="567" name="Immagine 1921" descr="Immagine 1921"/>
        <xdr:cNvPicPr>
          <a:picLocks noChangeAspect="1"/>
        </xdr:cNvPicPr>
      </xdr:nvPicPr>
      <xdr:blipFill>
        <a:blip r:embed="rId566">
          <a:extLst/>
        </a:blip>
        <a:stretch>
          <a:fillRect/>
        </a:stretch>
      </xdr:blipFill>
      <xdr:spPr>
        <a:xfrm>
          <a:off x="976595" y="333011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582</xdr:row>
      <xdr:rowOff>25404</xdr:rowOff>
    </xdr:from>
    <xdr:to>
      <xdr:col>1</xdr:col>
      <xdr:colOff>588043</xdr:colOff>
      <xdr:row>582</xdr:row>
      <xdr:rowOff>546104</xdr:rowOff>
    </xdr:to>
    <xdr:pic>
      <xdr:nvPicPr>
        <xdr:cNvPr id="568" name="Immagine 1922" descr="Immagine 1922"/>
        <xdr:cNvPicPr>
          <a:picLocks noChangeAspect="1"/>
        </xdr:cNvPicPr>
      </xdr:nvPicPr>
      <xdr:blipFill>
        <a:blip r:embed="rId567">
          <a:extLst/>
        </a:blip>
        <a:stretch>
          <a:fillRect/>
        </a:stretch>
      </xdr:blipFill>
      <xdr:spPr>
        <a:xfrm>
          <a:off x="976595" y="333583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583</xdr:row>
      <xdr:rowOff>25404</xdr:rowOff>
    </xdr:from>
    <xdr:to>
      <xdr:col>1</xdr:col>
      <xdr:colOff>588167</xdr:colOff>
      <xdr:row>583</xdr:row>
      <xdr:rowOff>546104</xdr:rowOff>
    </xdr:to>
    <xdr:pic>
      <xdr:nvPicPr>
        <xdr:cNvPr id="569" name="Immagine 1923" descr="Immagine 1923"/>
        <xdr:cNvPicPr>
          <a:picLocks noChangeAspect="1"/>
        </xdr:cNvPicPr>
      </xdr:nvPicPr>
      <xdr:blipFill>
        <a:blip r:embed="rId568">
          <a:extLst/>
        </a:blip>
        <a:stretch>
          <a:fillRect/>
        </a:stretch>
      </xdr:blipFill>
      <xdr:spPr>
        <a:xfrm>
          <a:off x="976472" y="334154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584</xdr:row>
      <xdr:rowOff>25404</xdr:rowOff>
    </xdr:from>
    <xdr:to>
      <xdr:col>1</xdr:col>
      <xdr:colOff>588167</xdr:colOff>
      <xdr:row>584</xdr:row>
      <xdr:rowOff>546104</xdr:rowOff>
    </xdr:to>
    <xdr:pic>
      <xdr:nvPicPr>
        <xdr:cNvPr id="570" name="Immagine 1924" descr="Immagine 1924"/>
        <xdr:cNvPicPr>
          <a:picLocks noChangeAspect="1"/>
        </xdr:cNvPicPr>
      </xdr:nvPicPr>
      <xdr:blipFill>
        <a:blip r:embed="rId569">
          <a:extLst/>
        </a:blip>
        <a:stretch>
          <a:fillRect/>
        </a:stretch>
      </xdr:blipFill>
      <xdr:spPr>
        <a:xfrm>
          <a:off x="976472" y="334726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585</xdr:row>
      <xdr:rowOff>25404</xdr:rowOff>
    </xdr:from>
    <xdr:to>
      <xdr:col>1</xdr:col>
      <xdr:colOff>588043</xdr:colOff>
      <xdr:row>585</xdr:row>
      <xdr:rowOff>546104</xdr:rowOff>
    </xdr:to>
    <xdr:pic>
      <xdr:nvPicPr>
        <xdr:cNvPr id="571" name="Immagine 1925" descr="Immagine 1925"/>
        <xdr:cNvPicPr>
          <a:picLocks noChangeAspect="1"/>
        </xdr:cNvPicPr>
      </xdr:nvPicPr>
      <xdr:blipFill>
        <a:blip r:embed="rId570">
          <a:extLst/>
        </a:blip>
        <a:stretch>
          <a:fillRect/>
        </a:stretch>
      </xdr:blipFill>
      <xdr:spPr>
        <a:xfrm>
          <a:off x="976595" y="335297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586</xdr:row>
      <xdr:rowOff>25404</xdr:rowOff>
    </xdr:from>
    <xdr:to>
      <xdr:col>1</xdr:col>
      <xdr:colOff>588167</xdr:colOff>
      <xdr:row>586</xdr:row>
      <xdr:rowOff>546104</xdr:rowOff>
    </xdr:to>
    <xdr:pic>
      <xdr:nvPicPr>
        <xdr:cNvPr id="572" name="Immagine 1926" descr="Immagine 1926"/>
        <xdr:cNvPicPr>
          <a:picLocks noChangeAspect="1"/>
        </xdr:cNvPicPr>
      </xdr:nvPicPr>
      <xdr:blipFill>
        <a:blip r:embed="rId571">
          <a:extLst/>
        </a:blip>
        <a:stretch>
          <a:fillRect/>
        </a:stretch>
      </xdr:blipFill>
      <xdr:spPr>
        <a:xfrm>
          <a:off x="976472" y="335869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587</xdr:row>
      <xdr:rowOff>25404</xdr:rowOff>
    </xdr:from>
    <xdr:to>
      <xdr:col>1</xdr:col>
      <xdr:colOff>573451</xdr:colOff>
      <xdr:row>587</xdr:row>
      <xdr:rowOff>546104</xdr:rowOff>
    </xdr:to>
    <xdr:pic>
      <xdr:nvPicPr>
        <xdr:cNvPr id="573" name="Immagine 1927" descr="Immagine 1927"/>
        <xdr:cNvPicPr>
          <a:picLocks noChangeAspect="1"/>
        </xdr:cNvPicPr>
      </xdr:nvPicPr>
      <xdr:blipFill>
        <a:blip r:embed="rId572">
          <a:extLst/>
        </a:blip>
        <a:stretch>
          <a:fillRect/>
        </a:stretch>
      </xdr:blipFill>
      <xdr:spPr>
        <a:xfrm>
          <a:off x="991187" y="336440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588</xdr:row>
      <xdr:rowOff>25404</xdr:rowOff>
    </xdr:from>
    <xdr:to>
      <xdr:col>1</xdr:col>
      <xdr:colOff>573451</xdr:colOff>
      <xdr:row>588</xdr:row>
      <xdr:rowOff>546104</xdr:rowOff>
    </xdr:to>
    <xdr:pic>
      <xdr:nvPicPr>
        <xdr:cNvPr id="574" name="Immagine 1928" descr="Immagine 1928"/>
        <xdr:cNvPicPr>
          <a:picLocks noChangeAspect="1"/>
        </xdr:cNvPicPr>
      </xdr:nvPicPr>
      <xdr:blipFill>
        <a:blip r:embed="rId573">
          <a:extLst/>
        </a:blip>
        <a:stretch>
          <a:fillRect/>
        </a:stretch>
      </xdr:blipFill>
      <xdr:spPr>
        <a:xfrm>
          <a:off x="991187" y="337012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589</xdr:row>
      <xdr:rowOff>25404</xdr:rowOff>
    </xdr:from>
    <xdr:to>
      <xdr:col>1</xdr:col>
      <xdr:colOff>573451</xdr:colOff>
      <xdr:row>589</xdr:row>
      <xdr:rowOff>546104</xdr:rowOff>
    </xdr:to>
    <xdr:pic>
      <xdr:nvPicPr>
        <xdr:cNvPr id="575" name="Immagine 1929" descr="Immagine 1929"/>
        <xdr:cNvPicPr>
          <a:picLocks noChangeAspect="1"/>
        </xdr:cNvPicPr>
      </xdr:nvPicPr>
      <xdr:blipFill>
        <a:blip r:embed="rId574">
          <a:extLst/>
        </a:blip>
        <a:stretch>
          <a:fillRect/>
        </a:stretch>
      </xdr:blipFill>
      <xdr:spPr>
        <a:xfrm>
          <a:off x="991187" y="337583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590</xdr:row>
      <xdr:rowOff>25404</xdr:rowOff>
    </xdr:from>
    <xdr:to>
      <xdr:col>1</xdr:col>
      <xdr:colOff>573451</xdr:colOff>
      <xdr:row>590</xdr:row>
      <xdr:rowOff>546104</xdr:rowOff>
    </xdr:to>
    <xdr:pic>
      <xdr:nvPicPr>
        <xdr:cNvPr id="576" name="Immagine 1930" descr="Immagine 1930"/>
        <xdr:cNvPicPr>
          <a:picLocks noChangeAspect="1"/>
        </xdr:cNvPicPr>
      </xdr:nvPicPr>
      <xdr:blipFill>
        <a:blip r:embed="rId575">
          <a:extLst/>
        </a:blip>
        <a:stretch>
          <a:fillRect/>
        </a:stretch>
      </xdr:blipFill>
      <xdr:spPr>
        <a:xfrm>
          <a:off x="991187" y="338155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591</xdr:row>
      <xdr:rowOff>25404</xdr:rowOff>
    </xdr:from>
    <xdr:to>
      <xdr:col>1</xdr:col>
      <xdr:colOff>573451</xdr:colOff>
      <xdr:row>591</xdr:row>
      <xdr:rowOff>546104</xdr:rowOff>
    </xdr:to>
    <xdr:pic>
      <xdr:nvPicPr>
        <xdr:cNvPr id="577" name="Immagine 1931" descr="Immagine 1931"/>
        <xdr:cNvPicPr>
          <a:picLocks noChangeAspect="1"/>
        </xdr:cNvPicPr>
      </xdr:nvPicPr>
      <xdr:blipFill>
        <a:blip r:embed="rId576">
          <a:extLst/>
        </a:blip>
        <a:stretch>
          <a:fillRect/>
        </a:stretch>
      </xdr:blipFill>
      <xdr:spPr>
        <a:xfrm>
          <a:off x="991187" y="338726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592</xdr:row>
      <xdr:rowOff>25404</xdr:rowOff>
    </xdr:from>
    <xdr:to>
      <xdr:col>1</xdr:col>
      <xdr:colOff>573451</xdr:colOff>
      <xdr:row>592</xdr:row>
      <xdr:rowOff>546104</xdr:rowOff>
    </xdr:to>
    <xdr:pic>
      <xdr:nvPicPr>
        <xdr:cNvPr id="578" name="Immagine 1932" descr="Immagine 1932"/>
        <xdr:cNvPicPr>
          <a:picLocks noChangeAspect="1"/>
        </xdr:cNvPicPr>
      </xdr:nvPicPr>
      <xdr:blipFill>
        <a:blip r:embed="rId577">
          <a:extLst/>
        </a:blip>
        <a:stretch>
          <a:fillRect/>
        </a:stretch>
      </xdr:blipFill>
      <xdr:spPr>
        <a:xfrm>
          <a:off x="991187" y="339298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593</xdr:row>
      <xdr:rowOff>25404</xdr:rowOff>
    </xdr:from>
    <xdr:to>
      <xdr:col>1</xdr:col>
      <xdr:colOff>588049</xdr:colOff>
      <xdr:row>593</xdr:row>
      <xdr:rowOff>546104</xdr:rowOff>
    </xdr:to>
    <xdr:pic>
      <xdr:nvPicPr>
        <xdr:cNvPr id="579" name="Immagine 1933" descr="Immagine 1933"/>
        <xdr:cNvPicPr>
          <a:picLocks noChangeAspect="1"/>
        </xdr:cNvPicPr>
      </xdr:nvPicPr>
      <xdr:blipFill>
        <a:blip r:embed="rId578">
          <a:extLst/>
        </a:blip>
        <a:stretch>
          <a:fillRect/>
        </a:stretch>
      </xdr:blipFill>
      <xdr:spPr>
        <a:xfrm>
          <a:off x="976589" y="33986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594</xdr:row>
      <xdr:rowOff>25404</xdr:rowOff>
    </xdr:from>
    <xdr:to>
      <xdr:col>1</xdr:col>
      <xdr:colOff>588049</xdr:colOff>
      <xdr:row>594</xdr:row>
      <xdr:rowOff>546104</xdr:rowOff>
    </xdr:to>
    <xdr:pic>
      <xdr:nvPicPr>
        <xdr:cNvPr id="580" name="Immagine 1934" descr="Immagine 1934"/>
        <xdr:cNvPicPr>
          <a:picLocks noChangeAspect="1"/>
        </xdr:cNvPicPr>
      </xdr:nvPicPr>
      <xdr:blipFill>
        <a:blip r:embed="rId579">
          <a:extLst/>
        </a:blip>
        <a:stretch>
          <a:fillRect/>
        </a:stretch>
      </xdr:blipFill>
      <xdr:spPr>
        <a:xfrm>
          <a:off x="976589" y="34044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595</xdr:row>
      <xdr:rowOff>25404</xdr:rowOff>
    </xdr:from>
    <xdr:to>
      <xdr:col>1</xdr:col>
      <xdr:colOff>587893</xdr:colOff>
      <xdr:row>595</xdr:row>
      <xdr:rowOff>546104</xdr:rowOff>
    </xdr:to>
    <xdr:pic>
      <xdr:nvPicPr>
        <xdr:cNvPr id="581" name="Immagine 1935" descr="Immagine 1935"/>
        <xdr:cNvPicPr>
          <a:picLocks noChangeAspect="1"/>
        </xdr:cNvPicPr>
      </xdr:nvPicPr>
      <xdr:blipFill>
        <a:blip r:embed="rId580">
          <a:extLst/>
        </a:blip>
        <a:stretch>
          <a:fillRect/>
        </a:stretch>
      </xdr:blipFill>
      <xdr:spPr>
        <a:xfrm>
          <a:off x="976746" y="341012784"/>
          <a:ext cx="5128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596</xdr:row>
      <xdr:rowOff>25404</xdr:rowOff>
    </xdr:from>
    <xdr:to>
      <xdr:col>1</xdr:col>
      <xdr:colOff>587893</xdr:colOff>
      <xdr:row>596</xdr:row>
      <xdr:rowOff>546104</xdr:rowOff>
    </xdr:to>
    <xdr:pic>
      <xdr:nvPicPr>
        <xdr:cNvPr id="582" name="Immagine 1936" descr="Immagine 1936"/>
        <xdr:cNvPicPr>
          <a:picLocks noChangeAspect="1"/>
        </xdr:cNvPicPr>
      </xdr:nvPicPr>
      <xdr:blipFill>
        <a:blip r:embed="rId581">
          <a:extLst/>
        </a:blip>
        <a:stretch>
          <a:fillRect/>
        </a:stretch>
      </xdr:blipFill>
      <xdr:spPr>
        <a:xfrm>
          <a:off x="976746" y="341584284"/>
          <a:ext cx="5128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597</xdr:row>
      <xdr:rowOff>25404</xdr:rowOff>
    </xdr:from>
    <xdr:to>
      <xdr:col>1</xdr:col>
      <xdr:colOff>588049</xdr:colOff>
      <xdr:row>597</xdr:row>
      <xdr:rowOff>546104</xdr:rowOff>
    </xdr:to>
    <xdr:pic>
      <xdr:nvPicPr>
        <xdr:cNvPr id="583" name="Immagine 1937" descr="Immagine 1937"/>
        <xdr:cNvPicPr>
          <a:picLocks noChangeAspect="1"/>
        </xdr:cNvPicPr>
      </xdr:nvPicPr>
      <xdr:blipFill>
        <a:blip r:embed="rId582">
          <a:extLst/>
        </a:blip>
        <a:stretch>
          <a:fillRect/>
        </a:stretch>
      </xdr:blipFill>
      <xdr:spPr>
        <a:xfrm>
          <a:off x="976589" y="34215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598</xdr:row>
      <xdr:rowOff>25404</xdr:rowOff>
    </xdr:from>
    <xdr:to>
      <xdr:col>1</xdr:col>
      <xdr:colOff>588049</xdr:colOff>
      <xdr:row>598</xdr:row>
      <xdr:rowOff>546104</xdr:rowOff>
    </xdr:to>
    <xdr:pic>
      <xdr:nvPicPr>
        <xdr:cNvPr id="584" name="Immagine 1938" descr="Immagine 1938"/>
        <xdr:cNvPicPr>
          <a:picLocks noChangeAspect="1"/>
        </xdr:cNvPicPr>
      </xdr:nvPicPr>
      <xdr:blipFill>
        <a:blip r:embed="rId583">
          <a:extLst/>
        </a:blip>
        <a:stretch>
          <a:fillRect/>
        </a:stretch>
      </xdr:blipFill>
      <xdr:spPr>
        <a:xfrm>
          <a:off x="976589" y="34272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599</xdr:row>
      <xdr:rowOff>25404</xdr:rowOff>
    </xdr:from>
    <xdr:to>
      <xdr:col>1</xdr:col>
      <xdr:colOff>588049</xdr:colOff>
      <xdr:row>599</xdr:row>
      <xdr:rowOff>546104</xdr:rowOff>
    </xdr:to>
    <xdr:pic>
      <xdr:nvPicPr>
        <xdr:cNvPr id="585" name="Immagine 1939" descr="Immagine 1939"/>
        <xdr:cNvPicPr>
          <a:picLocks noChangeAspect="1"/>
        </xdr:cNvPicPr>
      </xdr:nvPicPr>
      <xdr:blipFill>
        <a:blip r:embed="rId584">
          <a:extLst/>
        </a:blip>
        <a:stretch>
          <a:fillRect/>
        </a:stretch>
      </xdr:blipFill>
      <xdr:spPr>
        <a:xfrm>
          <a:off x="976589" y="34329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600</xdr:row>
      <xdr:rowOff>25404</xdr:rowOff>
    </xdr:from>
    <xdr:to>
      <xdr:col>1</xdr:col>
      <xdr:colOff>474121</xdr:colOff>
      <xdr:row>600</xdr:row>
      <xdr:rowOff>546104</xdr:rowOff>
    </xdr:to>
    <xdr:pic>
      <xdr:nvPicPr>
        <xdr:cNvPr id="586" name="Immagine 1940" descr="Immagine 1940"/>
        <xdr:cNvPicPr>
          <a:picLocks noChangeAspect="1"/>
        </xdr:cNvPicPr>
      </xdr:nvPicPr>
      <xdr:blipFill>
        <a:blip r:embed="rId585">
          <a:extLst/>
        </a:blip>
        <a:stretch>
          <a:fillRect/>
        </a:stretch>
      </xdr:blipFill>
      <xdr:spPr>
        <a:xfrm>
          <a:off x="1090519" y="3438702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601</xdr:row>
      <xdr:rowOff>25404</xdr:rowOff>
    </xdr:from>
    <xdr:to>
      <xdr:col>1</xdr:col>
      <xdr:colOff>474121</xdr:colOff>
      <xdr:row>601</xdr:row>
      <xdr:rowOff>546104</xdr:rowOff>
    </xdr:to>
    <xdr:pic>
      <xdr:nvPicPr>
        <xdr:cNvPr id="587" name="Immagine 1941" descr="Immagine 1941"/>
        <xdr:cNvPicPr>
          <a:picLocks noChangeAspect="1"/>
        </xdr:cNvPicPr>
      </xdr:nvPicPr>
      <xdr:blipFill>
        <a:blip r:embed="rId586">
          <a:extLst/>
        </a:blip>
        <a:stretch>
          <a:fillRect/>
        </a:stretch>
      </xdr:blipFill>
      <xdr:spPr>
        <a:xfrm>
          <a:off x="1090519" y="3444417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602</xdr:row>
      <xdr:rowOff>25404</xdr:rowOff>
    </xdr:from>
    <xdr:to>
      <xdr:col>1</xdr:col>
      <xdr:colOff>520139</xdr:colOff>
      <xdr:row>602</xdr:row>
      <xdr:rowOff>546104</xdr:rowOff>
    </xdr:to>
    <xdr:pic>
      <xdr:nvPicPr>
        <xdr:cNvPr id="588" name="Immagine 1942" descr="Immagine 1942"/>
        <xdr:cNvPicPr>
          <a:picLocks noChangeAspect="1"/>
        </xdr:cNvPicPr>
      </xdr:nvPicPr>
      <xdr:blipFill>
        <a:blip r:embed="rId587">
          <a:extLst/>
        </a:blip>
        <a:stretch>
          <a:fillRect/>
        </a:stretch>
      </xdr:blipFill>
      <xdr:spPr>
        <a:xfrm>
          <a:off x="1044500" y="3450132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603</xdr:row>
      <xdr:rowOff>25404</xdr:rowOff>
    </xdr:from>
    <xdr:to>
      <xdr:col>1</xdr:col>
      <xdr:colOff>474121</xdr:colOff>
      <xdr:row>603</xdr:row>
      <xdr:rowOff>546104</xdr:rowOff>
    </xdr:to>
    <xdr:pic>
      <xdr:nvPicPr>
        <xdr:cNvPr id="589" name="Immagine 1943" descr="Immagine 1943"/>
        <xdr:cNvPicPr>
          <a:picLocks noChangeAspect="1"/>
        </xdr:cNvPicPr>
      </xdr:nvPicPr>
      <xdr:blipFill>
        <a:blip r:embed="rId588">
          <a:extLst/>
        </a:blip>
        <a:stretch>
          <a:fillRect/>
        </a:stretch>
      </xdr:blipFill>
      <xdr:spPr>
        <a:xfrm>
          <a:off x="1090519" y="3455847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604</xdr:row>
      <xdr:rowOff>25404</xdr:rowOff>
    </xdr:from>
    <xdr:to>
      <xdr:col>1</xdr:col>
      <xdr:colOff>474121</xdr:colOff>
      <xdr:row>604</xdr:row>
      <xdr:rowOff>546104</xdr:rowOff>
    </xdr:to>
    <xdr:pic>
      <xdr:nvPicPr>
        <xdr:cNvPr id="590" name="Immagine 1944" descr="Immagine 1944"/>
        <xdr:cNvPicPr>
          <a:picLocks noChangeAspect="1"/>
        </xdr:cNvPicPr>
      </xdr:nvPicPr>
      <xdr:blipFill>
        <a:blip r:embed="rId589">
          <a:extLst/>
        </a:blip>
        <a:stretch>
          <a:fillRect/>
        </a:stretch>
      </xdr:blipFill>
      <xdr:spPr>
        <a:xfrm>
          <a:off x="1090519" y="3461562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605</xdr:row>
      <xdr:rowOff>25404</xdr:rowOff>
    </xdr:from>
    <xdr:to>
      <xdr:col>1</xdr:col>
      <xdr:colOff>520139</xdr:colOff>
      <xdr:row>605</xdr:row>
      <xdr:rowOff>546104</xdr:rowOff>
    </xdr:to>
    <xdr:pic>
      <xdr:nvPicPr>
        <xdr:cNvPr id="591" name="Immagine 1945" descr="Immagine 1945"/>
        <xdr:cNvPicPr>
          <a:picLocks noChangeAspect="1"/>
        </xdr:cNvPicPr>
      </xdr:nvPicPr>
      <xdr:blipFill>
        <a:blip r:embed="rId590">
          <a:extLst/>
        </a:blip>
        <a:stretch>
          <a:fillRect/>
        </a:stretch>
      </xdr:blipFill>
      <xdr:spPr>
        <a:xfrm>
          <a:off x="1044500" y="3467277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606</xdr:row>
      <xdr:rowOff>25404</xdr:rowOff>
    </xdr:from>
    <xdr:to>
      <xdr:col>1</xdr:col>
      <xdr:colOff>520139</xdr:colOff>
      <xdr:row>606</xdr:row>
      <xdr:rowOff>546104</xdr:rowOff>
    </xdr:to>
    <xdr:pic>
      <xdr:nvPicPr>
        <xdr:cNvPr id="592" name="Immagine 1946" descr="Immagine 1946"/>
        <xdr:cNvPicPr>
          <a:picLocks noChangeAspect="1"/>
        </xdr:cNvPicPr>
      </xdr:nvPicPr>
      <xdr:blipFill>
        <a:blip r:embed="rId591">
          <a:extLst/>
        </a:blip>
        <a:stretch>
          <a:fillRect/>
        </a:stretch>
      </xdr:blipFill>
      <xdr:spPr>
        <a:xfrm>
          <a:off x="1044500" y="3472992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607</xdr:row>
      <xdr:rowOff>25404</xdr:rowOff>
    </xdr:from>
    <xdr:to>
      <xdr:col>1</xdr:col>
      <xdr:colOff>520139</xdr:colOff>
      <xdr:row>607</xdr:row>
      <xdr:rowOff>546104</xdr:rowOff>
    </xdr:to>
    <xdr:pic>
      <xdr:nvPicPr>
        <xdr:cNvPr id="593" name="Immagine 1947" descr="Immagine 1947"/>
        <xdr:cNvPicPr>
          <a:picLocks noChangeAspect="1"/>
        </xdr:cNvPicPr>
      </xdr:nvPicPr>
      <xdr:blipFill>
        <a:blip r:embed="rId592">
          <a:extLst/>
        </a:blip>
        <a:stretch>
          <a:fillRect/>
        </a:stretch>
      </xdr:blipFill>
      <xdr:spPr>
        <a:xfrm>
          <a:off x="1044500" y="3478707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608</xdr:row>
      <xdr:rowOff>25404</xdr:rowOff>
    </xdr:from>
    <xdr:to>
      <xdr:col>1</xdr:col>
      <xdr:colOff>587597</xdr:colOff>
      <xdr:row>608</xdr:row>
      <xdr:rowOff>546104</xdr:rowOff>
    </xdr:to>
    <xdr:pic>
      <xdr:nvPicPr>
        <xdr:cNvPr id="594" name="Immagine 1948" descr="Immagine 1948"/>
        <xdr:cNvPicPr>
          <a:picLocks noChangeAspect="1"/>
        </xdr:cNvPicPr>
      </xdr:nvPicPr>
      <xdr:blipFill>
        <a:blip r:embed="rId593">
          <a:extLst/>
        </a:blip>
        <a:stretch>
          <a:fillRect/>
        </a:stretch>
      </xdr:blipFill>
      <xdr:spPr>
        <a:xfrm>
          <a:off x="977042" y="3484422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609</xdr:row>
      <xdr:rowOff>25404</xdr:rowOff>
    </xdr:from>
    <xdr:to>
      <xdr:col>1</xdr:col>
      <xdr:colOff>587597</xdr:colOff>
      <xdr:row>609</xdr:row>
      <xdr:rowOff>546104</xdr:rowOff>
    </xdr:to>
    <xdr:pic>
      <xdr:nvPicPr>
        <xdr:cNvPr id="595" name="Immagine 1949" descr="Immagine 1949"/>
        <xdr:cNvPicPr>
          <a:picLocks noChangeAspect="1"/>
        </xdr:cNvPicPr>
      </xdr:nvPicPr>
      <xdr:blipFill>
        <a:blip r:embed="rId594">
          <a:extLst/>
        </a:blip>
        <a:stretch>
          <a:fillRect/>
        </a:stretch>
      </xdr:blipFill>
      <xdr:spPr>
        <a:xfrm>
          <a:off x="977042" y="3490137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610</xdr:row>
      <xdr:rowOff>25404</xdr:rowOff>
    </xdr:from>
    <xdr:to>
      <xdr:col>1</xdr:col>
      <xdr:colOff>587597</xdr:colOff>
      <xdr:row>610</xdr:row>
      <xdr:rowOff>546104</xdr:rowOff>
    </xdr:to>
    <xdr:pic>
      <xdr:nvPicPr>
        <xdr:cNvPr id="596" name="Immagine 1950" descr="Immagine 1950"/>
        <xdr:cNvPicPr>
          <a:picLocks noChangeAspect="1"/>
        </xdr:cNvPicPr>
      </xdr:nvPicPr>
      <xdr:blipFill>
        <a:blip r:embed="rId595">
          <a:extLst/>
        </a:blip>
        <a:stretch>
          <a:fillRect/>
        </a:stretch>
      </xdr:blipFill>
      <xdr:spPr>
        <a:xfrm>
          <a:off x="977042" y="3495852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611</xdr:row>
      <xdr:rowOff>25404</xdr:rowOff>
    </xdr:from>
    <xdr:to>
      <xdr:col>1</xdr:col>
      <xdr:colOff>587597</xdr:colOff>
      <xdr:row>611</xdr:row>
      <xdr:rowOff>546104</xdr:rowOff>
    </xdr:to>
    <xdr:pic>
      <xdr:nvPicPr>
        <xdr:cNvPr id="597" name="Immagine 1951" descr="Immagine 1951"/>
        <xdr:cNvPicPr>
          <a:picLocks noChangeAspect="1"/>
        </xdr:cNvPicPr>
      </xdr:nvPicPr>
      <xdr:blipFill>
        <a:blip r:embed="rId596">
          <a:extLst/>
        </a:blip>
        <a:stretch>
          <a:fillRect/>
        </a:stretch>
      </xdr:blipFill>
      <xdr:spPr>
        <a:xfrm>
          <a:off x="977042" y="3501567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612</xdr:row>
      <xdr:rowOff>25404</xdr:rowOff>
    </xdr:from>
    <xdr:to>
      <xdr:col>1</xdr:col>
      <xdr:colOff>588049</xdr:colOff>
      <xdr:row>612</xdr:row>
      <xdr:rowOff>546104</xdr:rowOff>
    </xdr:to>
    <xdr:pic>
      <xdr:nvPicPr>
        <xdr:cNvPr id="598" name="Immagine 1952" descr="Immagine 1952"/>
        <xdr:cNvPicPr>
          <a:picLocks noChangeAspect="1"/>
        </xdr:cNvPicPr>
      </xdr:nvPicPr>
      <xdr:blipFill>
        <a:blip r:embed="rId597">
          <a:extLst/>
        </a:blip>
        <a:stretch>
          <a:fillRect/>
        </a:stretch>
      </xdr:blipFill>
      <xdr:spPr>
        <a:xfrm>
          <a:off x="976589" y="350728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613</xdr:row>
      <xdr:rowOff>25404</xdr:rowOff>
    </xdr:from>
    <xdr:to>
      <xdr:col>1</xdr:col>
      <xdr:colOff>588049</xdr:colOff>
      <xdr:row>613</xdr:row>
      <xdr:rowOff>546104</xdr:rowOff>
    </xdr:to>
    <xdr:pic>
      <xdr:nvPicPr>
        <xdr:cNvPr id="599" name="Immagine 1953" descr="Immagine 1953"/>
        <xdr:cNvPicPr>
          <a:picLocks noChangeAspect="1"/>
        </xdr:cNvPicPr>
      </xdr:nvPicPr>
      <xdr:blipFill>
        <a:blip r:embed="rId598">
          <a:extLst/>
        </a:blip>
        <a:stretch>
          <a:fillRect/>
        </a:stretch>
      </xdr:blipFill>
      <xdr:spPr>
        <a:xfrm>
          <a:off x="976589" y="35129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614</xdr:row>
      <xdr:rowOff>25404</xdr:rowOff>
    </xdr:from>
    <xdr:to>
      <xdr:col>1</xdr:col>
      <xdr:colOff>588049</xdr:colOff>
      <xdr:row>614</xdr:row>
      <xdr:rowOff>546104</xdr:rowOff>
    </xdr:to>
    <xdr:pic>
      <xdr:nvPicPr>
        <xdr:cNvPr id="600" name="Immagine 1954" descr="Immagine 1954"/>
        <xdr:cNvPicPr>
          <a:picLocks noChangeAspect="1"/>
        </xdr:cNvPicPr>
      </xdr:nvPicPr>
      <xdr:blipFill>
        <a:blip r:embed="rId599">
          <a:extLst/>
        </a:blip>
        <a:stretch>
          <a:fillRect/>
        </a:stretch>
      </xdr:blipFill>
      <xdr:spPr>
        <a:xfrm>
          <a:off x="976589" y="35187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615</xdr:row>
      <xdr:rowOff>25404</xdr:rowOff>
    </xdr:from>
    <xdr:to>
      <xdr:col>1</xdr:col>
      <xdr:colOff>588049</xdr:colOff>
      <xdr:row>615</xdr:row>
      <xdr:rowOff>546104</xdr:rowOff>
    </xdr:to>
    <xdr:pic>
      <xdr:nvPicPr>
        <xdr:cNvPr id="601" name="Immagine 1955" descr="Immagine 1955"/>
        <xdr:cNvPicPr>
          <a:picLocks noChangeAspect="1"/>
        </xdr:cNvPicPr>
      </xdr:nvPicPr>
      <xdr:blipFill>
        <a:blip r:embed="rId600">
          <a:extLst/>
        </a:blip>
        <a:stretch>
          <a:fillRect/>
        </a:stretch>
      </xdr:blipFill>
      <xdr:spPr>
        <a:xfrm>
          <a:off x="976589" y="352442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616</xdr:row>
      <xdr:rowOff>25404</xdr:rowOff>
    </xdr:from>
    <xdr:to>
      <xdr:col>1</xdr:col>
      <xdr:colOff>588049</xdr:colOff>
      <xdr:row>616</xdr:row>
      <xdr:rowOff>546104</xdr:rowOff>
    </xdr:to>
    <xdr:pic>
      <xdr:nvPicPr>
        <xdr:cNvPr id="602" name="Immagine 1956" descr="Immagine 1956"/>
        <xdr:cNvPicPr>
          <a:picLocks noChangeAspect="1"/>
        </xdr:cNvPicPr>
      </xdr:nvPicPr>
      <xdr:blipFill>
        <a:blip r:embed="rId601">
          <a:extLst/>
        </a:blip>
        <a:stretch>
          <a:fillRect/>
        </a:stretch>
      </xdr:blipFill>
      <xdr:spPr>
        <a:xfrm>
          <a:off x="976589" y="353014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617</xdr:row>
      <xdr:rowOff>25404</xdr:rowOff>
    </xdr:from>
    <xdr:to>
      <xdr:col>1</xdr:col>
      <xdr:colOff>588049</xdr:colOff>
      <xdr:row>617</xdr:row>
      <xdr:rowOff>546104</xdr:rowOff>
    </xdr:to>
    <xdr:pic>
      <xdr:nvPicPr>
        <xdr:cNvPr id="603" name="Immagine 1957" descr="Immagine 1957"/>
        <xdr:cNvPicPr>
          <a:picLocks noChangeAspect="1"/>
        </xdr:cNvPicPr>
      </xdr:nvPicPr>
      <xdr:blipFill>
        <a:blip r:embed="rId602">
          <a:extLst/>
        </a:blip>
        <a:stretch>
          <a:fillRect/>
        </a:stretch>
      </xdr:blipFill>
      <xdr:spPr>
        <a:xfrm>
          <a:off x="976589" y="35358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621</xdr:row>
      <xdr:rowOff>25404</xdr:rowOff>
    </xdr:from>
    <xdr:to>
      <xdr:col>1</xdr:col>
      <xdr:colOff>588106</xdr:colOff>
      <xdr:row>621</xdr:row>
      <xdr:rowOff>546104</xdr:rowOff>
    </xdr:to>
    <xdr:pic>
      <xdr:nvPicPr>
        <xdr:cNvPr id="604" name="Immagine 1958" descr="Immagine 1958"/>
        <xdr:cNvPicPr>
          <a:picLocks noChangeAspect="1"/>
        </xdr:cNvPicPr>
      </xdr:nvPicPr>
      <xdr:blipFill>
        <a:blip r:embed="rId603">
          <a:extLst/>
        </a:blip>
        <a:stretch>
          <a:fillRect/>
        </a:stretch>
      </xdr:blipFill>
      <xdr:spPr>
        <a:xfrm>
          <a:off x="976533" y="35587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622</xdr:row>
      <xdr:rowOff>25404</xdr:rowOff>
    </xdr:from>
    <xdr:to>
      <xdr:col>1</xdr:col>
      <xdr:colOff>588106</xdr:colOff>
      <xdr:row>622</xdr:row>
      <xdr:rowOff>546104</xdr:rowOff>
    </xdr:to>
    <xdr:pic>
      <xdr:nvPicPr>
        <xdr:cNvPr id="605" name="Immagine 1959" descr="Immagine 1959"/>
        <xdr:cNvPicPr>
          <a:picLocks noChangeAspect="1"/>
        </xdr:cNvPicPr>
      </xdr:nvPicPr>
      <xdr:blipFill>
        <a:blip r:embed="rId604">
          <a:extLst/>
        </a:blip>
        <a:stretch>
          <a:fillRect/>
        </a:stretch>
      </xdr:blipFill>
      <xdr:spPr>
        <a:xfrm>
          <a:off x="976533" y="35644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623</xdr:row>
      <xdr:rowOff>25404</xdr:rowOff>
    </xdr:from>
    <xdr:to>
      <xdr:col>1</xdr:col>
      <xdr:colOff>588023</xdr:colOff>
      <xdr:row>623</xdr:row>
      <xdr:rowOff>546104</xdr:rowOff>
    </xdr:to>
    <xdr:pic>
      <xdr:nvPicPr>
        <xdr:cNvPr id="606" name="Immagine 1960" descr="Immagine 1960"/>
        <xdr:cNvPicPr>
          <a:picLocks noChangeAspect="1"/>
        </xdr:cNvPicPr>
      </xdr:nvPicPr>
      <xdr:blipFill>
        <a:blip r:embed="rId605">
          <a:extLst/>
        </a:blip>
        <a:stretch>
          <a:fillRect/>
        </a:stretch>
      </xdr:blipFill>
      <xdr:spPr>
        <a:xfrm>
          <a:off x="976617" y="357014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624</xdr:row>
      <xdr:rowOff>25404</xdr:rowOff>
    </xdr:from>
    <xdr:to>
      <xdr:col>1</xdr:col>
      <xdr:colOff>588023</xdr:colOff>
      <xdr:row>624</xdr:row>
      <xdr:rowOff>546104</xdr:rowOff>
    </xdr:to>
    <xdr:pic>
      <xdr:nvPicPr>
        <xdr:cNvPr id="607" name="Immagine 1961" descr="Immagine 1961"/>
        <xdr:cNvPicPr>
          <a:picLocks noChangeAspect="1"/>
        </xdr:cNvPicPr>
      </xdr:nvPicPr>
      <xdr:blipFill>
        <a:blip r:embed="rId606">
          <a:extLst/>
        </a:blip>
        <a:stretch>
          <a:fillRect/>
        </a:stretch>
      </xdr:blipFill>
      <xdr:spPr>
        <a:xfrm>
          <a:off x="976617" y="357586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625</xdr:row>
      <xdr:rowOff>25404</xdr:rowOff>
    </xdr:from>
    <xdr:to>
      <xdr:col>1</xdr:col>
      <xdr:colOff>588023</xdr:colOff>
      <xdr:row>625</xdr:row>
      <xdr:rowOff>546104</xdr:rowOff>
    </xdr:to>
    <xdr:pic>
      <xdr:nvPicPr>
        <xdr:cNvPr id="608" name="Immagine 1962" descr="Immagine 1962"/>
        <xdr:cNvPicPr>
          <a:picLocks noChangeAspect="1"/>
        </xdr:cNvPicPr>
      </xdr:nvPicPr>
      <xdr:blipFill>
        <a:blip r:embed="rId607">
          <a:extLst/>
        </a:blip>
        <a:stretch>
          <a:fillRect/>
        </a:stretch>
      </xdr:blipFill>
      <xdr:spPr>
        <a:xfrm>
          <a:off x="976617" y="358157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626</xdr:row>
      <xdr:rowOff>25404</xdr:rowOff>
    </xdr:from>
    <xdr:to>
      <xdr:col>1</xdr:col>
      <xdr:colOff>588023</xdr:colOff>
      <xdr:row>626</xdr:row>
      <xdr:rowOff>546104</xdr:rowOff>
    </xdr:to>
    <xdr:pic>
      <xdr:nvPicPr>
        <xdr:cNvPr id="609" name="Immagine 1963" descr="Immagine 1963"/>
        <xdr:cNvPicPr>
          <a:picLocks noChangeAspect="1"/>
        </xdr:cNvPicPr>
      </xdr:nvPicPr>
      <xdr:blipFill>
        <a:blip r:embed="rId608">
          <a:extLst/>
        </a:blip>
        <a:stretch>
          <a:fillRect/>
        </a:stretch>
      </xdr:blipFill>
      <xdr:spPr>
        <a:xfrm>
          <a:off x="976617" y="358729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627</xdr:row>
      <xdr:rowOff>25404</xdr:rowOff>
    </xdr:from>
    <xdr:to>
      <xdr:col>1</xdr:col>
      <xdr:colOff>587794</xdr:colOff>
      <xdr:row>627</xdr:row>
      <xdr:rowOff>546104</xdr:rowOff>
    </xdr:to>
    <xdr:pic>
      <xdr:nvPicPr>
        <xdr:cNvPr id="610" name="Immagine 1964" descr="Immagine 1964"/>
        <xdr:cNvPicPr>
          <a:picLocks noChangeAspect="1"/>
        </xdr:cNvPicPr>
      </xdr:nvPicPr>
      <xdr:blipFill>
        <a:blip r:embed="rId609">
          <a:extLst/>
        </a:blip>
        <a:stretch>
          <a:fillRect/>
        </a:stretch>
      </xdr:blipFill>
      <xdr:spPr>
        <a:xfrm>
          <a:off x="976845" y="3593007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628</xdr:row>
      <xdr:rowOff>25404</xdr:rowOff>
    </xdr:from>
    <xdr:to>
      <xdr:col>1</xdr:col>
      <xdr:colOff>587794</xdr:colOff>
      <xdr:row>628</xdr:row>
      <xdr:rowOff>546104</xdr:rowOff>
    </xdr:to>
    <xdr:pic>
      <xdr:nvPicPr>
        <xdr:cNvPr id="611" name="Immagine 1965" descr="Immagine 1965"/>
        <xdr:cNvPicPr>
          <a:picLocks noChangeAspect="1"/>
        </xdr:cNvPicPr>
      </xdr:nvPicPr>
      <xdr:blipFill>
        <a:blip r:embed="rId610">
          <a:extLst/>
        </a:blip>
        <a:stretch>
          <a:fillRect/>
        </a:stretch>
      </xdr:blipFill>
      <xdr:spPr>
        <a:xfrm>
          <a:off x="976845" y="3598722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629</xdr:row>
      <xdr:rowOff>25404</xdr:rowOff>
    </xdr:from>
    <xdr:to>
      <xdr:col>1</xdr:col>
      <xdr:colOff>587794</xdr:colOff>
      <xdr:row>629</xdr:row>
      <xdr:rowOff>546104</xdr:rowOff>
    </xdr:to>
    <xdr:pic>
      <xdr:nvPicPr>
        <xdr:cNvPr id="612" name="Immagine 1966" descr="Immagine 1966"/>
        <xdr:cNvPicPr>
          <a:picLocks noChangeAspect="1"/>
        </xdr:cNvPicPr>
      </xdr:nvPicPr>
      <xdr:blipFill>
        <a:blip r:embed="rId611">
          <a:extLst/>
        </a:blip>
        <a:stretch>
          <a:fillRect/>
        </a:stretch>
      </xdr:blipFill>
      <xdr:spPr>
        <a:xfrm>
          <a:off x="976845" y="3604437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630</xdr:row>
      <xdr:rowOff>25404</xdr:rowOff>
    </xdr:from>
    <xdr:to>
      <xdr:col>1</xdr:col>
      <xdr:colOff>587794</xdr:colOff>
      <xdr:row>630</xdr:row>
      <xdr:rowOff>546104</xdr:rowOff>
    </xdr:to>
    <xdr:pic>
      <xdr:nvPicPr>
        <xdr:cNvPr id="613" name="Immagine 1967" descr="Immagine 1967"/>
        <xdr:cNvPicPr>
          <a:picLocks noChangeAspect="1"/>
        </xdr:cNvPicPr>
      </xdr:nvPicPr>
      <xdr:blipFill>
        <a:blip r:embed="rId612">
          <a:extLst/>
        </a:blip>
        <a:stretch>
          <a:fillRect/>
        </a:stretch>
      </xdr:blipFill>
      <xdr:spPr>
        <a:xfrm>
          <a:off x="976845" y="3610152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631</xdr:row>
      <xdr:rowOff>25404</xdr:rowOff>
    </xdr:from>
    <xdr:to>
      <xdr:col>1</xdr:col>
      <xdr:colOff>588049</xdr:colOff>
      <xdr:row>631</xdr:row>
      <xdr:rowOff>546104</xdr:rowOff>
    </xdr:to>
    <xdr:pic>
      <xdr:nvPicPr>
        <xdr:cNvPr id="614" name="Immagine 1968" descr="Immagine 1968"/>
        <xdr:cNvPicPr>
          <a:picLocks noChangeAspect="1"/>
        </xdr:cNvPicPr>
      </xdr:nvPicPr>
      <xdr:blipFill>
        <a:blip r:embed="rId613">
          <a:extLst/>
        </a:blip>
        <a:stretch>
          <a:fillRect/>
        </a:stretch>
      </xdr:blipFill>
      <xdr:spPr>
        <a:xfrm>
          <a:off x="976589" y="36158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632</xdr:row>
      <xdr:rowOff>25404</xdr:rowOff>
    </xdr:from>
    <xdr:to>
      <xdr:col>1</xdr:col>
      <xdr:colOff>588049</xdr:colOff>
      <xdr:row>632</xdr:row>
      <xdr:rowOff>546104</xdr:rowOff>
    </xdr:to>
    <xdr:pic>
      <xdr:nvPicPr>
        <xdr:cNvPr id="615" name="Immagine 1969" descr="Immagine 1969"/>
        <xdr:cNvPicPr>
          <a:picLocks noChangeAspect="1"/>
        </xdr:cNvPicPr>
      </xdr:nvPicPr>
      <xdr:blipFill>
        <a:blip r:embed="rId614">
          <a:extLst/>
        </a:blip>
        <a:stretch>
          <a:fillRect/>
        </a:stretch>
      </xdr:blipFill>
      <xdr:spPr>
        <a:xfrm>
          <a:off x="976589" y="362158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633</xdr:row>
      <xdr:rowOff>25404</xdr:rowOff>
    </xdr:from>
    <xdr:to>
      <xdr:col>1</xdr:col>
      <xdr:colOff>588049</xdr:colOff>
      <xdr:row>633</xdr:row>
      <xdr:rowOff>546104</xdr:rowOff>
    </xdr:to>
    <xdr:pic>
      <xdr:nvPicPr>
        <xdr:cNvPr id="616" name="Immagine 1970" descr="Immagine 1970"/>
        <xdr:cNvPicPr>
          <a:picLocks noChangeAspect="1"/>
        </xdr:cNvPicPr>
      </xdr:nvPicPr>
      <xdr:blipFill>
        <a:blip r:embed="rId615">
          <a:extLst/>
        </a:blip>
        <a:stretch>
          <a:fillRect/>
        </a:stretch>
      </xdr:blipFill>
      <xdr:spPr>
        <a:xfrm>
          <a:off x="976589" y="36272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634</xdr:row>
      <xdr:rowOff>25404</xdr:rowOff>
    </xdr:from>
    <xdr:to>
      <xdr:col>1</xdr:col>
      <xdr:colOff>588049</xdr:colOff>
      <xdr:row>634</xdr:row>
      <xdr:rowOff>546104</xdr:rowOff>
    </xdr:to>
    <xdr:pic>
      <xdr:nvPicPr>
        <xdr:cNvPr id="617" name="Immagine 1971" descr="Immagine 1971"/>
        <xdr:cNvPicPr>
          <a:picLocks noChangeAspect="1"/>
        </xdr:cNvPicPr>
      </xdr:nvPicPr>
      <xdr:blipFill>
        <a:blip r:embed="rId616">
          <a:extLst/>
        </a:blip>
        <a:stretch>
          <a:fillRect/>
        </a:stretch>
      </xdr:blipFill>
      <xdr:spPr>
        <a:xfrm>
          <a:off x="976589" y="36330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635</xdr:row>
      <xdr:rowOff>25404</xdr:rowOff>
    </xdr:from>
    <xdr:to>
      <xdr:col>1</xdr:col>
      <xdr:colOff>588050</xdr:colOff>
      <xdr:row>635</xdr:row>
      <xdr:rowOff>546104</xdr:rowOff>
    </xdr:to>
    <xdr:pic>
      <xdr:nvPicPr>
        <xdr:cNvPr id="618" name="Immagine 1972" descr="Immagine 1972"/>
        <xdr:cNvPicPr>
          <a:picLocks noChangeAspect="1"/>
        </xdr:cNvPicPr>
      </xdr:nvPicPr>
      <xdr:blipFill>
        <a:blip r:embed="rId617">
          <a:extLst/>
        </a:blip>
        <a:stretch>
          <a:fillRect/>
        </a:stretch>
      </xdr:blipFill>
      <xdr:spPr>
        <a:xfrm>
          <a:off x="976587" y="363872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636</xdr:row>
      <xdr:rowOff>25404</xdr:rowOff>
    </xdr:from>
    <xdr:to>
      <xdr:col>1</xdr:col>
      <xdr:colOff>588050</xdr:colOff>
      <xdr:row>636</xdr:row>
      <xdr:rowOff>546104</xdr:rowOff>
    </xdr:to>
    <xdr:pic>
      <xdr:nvPicPr>
        <xdr:cNvPr id="619" name="Immagine 1973" descr="Immagine 1973"/>
        <xdr:cNvPicPr>
          <a:picLocks noChangeAspect="1"/>
        </xdr:cNvPicPr>
      </xdr:nvPicPr>
      <xdr:blipFill>
        <a:blip r:embed="rId618">
          <a:extLst/>
        </a:blip>
        <a:stretch>
          <a:fillRect/>
        </a:stretch>
      </xdr:blipFill>
      <xdr:spPr>
        <a:xfrm>
          <a:off x="976587" y="364444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637</xdr:row>
      <xdr:rowOff>25404</xdr:rowOff>
    </xdr:from>
    <xdr:to>
      <xdr:col>1</xdr:col>
      <xdr:colOff>588050</xdr:colOff>
      <xdr:row>637</xdr:row>
      <xdr:rowOff>546104</xdr:rowOff>
    </xdr:to>
    <xdr:pic>
      <xdr:nvPicPr>
        <xdr:cNvPr id="620" name="Immagine 1974" descr="Immagine 1974"/>
        <xdr:cNvPicPr>
          <a:picLocks noChangeAspect="1"/>
        </xdr:cNvPicPr>
      </xdr:nvPicPr>
      <xdr:blipFill>
        <a:blip r:embed="rId619">
          <a:extLst/>
        </a:blip>
        <a:stretch>
          <a:fillRect/>
        </a:stretch>
      </xdr:blipFill>
      <xdr:spPr>
        <a:xfrm>
          <a:off x="976587" y="365015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638</xdr:row>
      <xdr:rowOff>25404</xdr:rowOff>
    </xdr:from>
    <xdr:to>
      <xdr:col>1</xdr:col>
      <xdr:colOff>588050</xdr:colOff>
      <xdr:row>638</xdr:row>
      <xdr:rowOff>546104</xdr:rowOff>
    </xdr:to>
    <xdr:pic>
      <xdr:nvPicPr>
        <xdr:cNvPr id="621" name="Immagine 1975" descr="Immagine 1975"/>
        <xdr:cNvPicPr>
          <a:picLocks noChangeAspect="1"/>
        </xdr:cNvPicPr>
      </xdr:nvPicPr>
      <xdr:blipFill>
        <a:blip r:embed="rId620">
          <a:extLst/>
        </a:blip>
        <a:stretch>
          <a:fillRect/>
        </a:stretch>
      </xdr:blipFill>
      <xdr:spPr>
        <a:xfrm>
          <a:off x="976587" y="365587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639</xdr:row>
      <xdr:rowOff>25404</xdr:rowOff>
    </xdr:from>
    <xdr:to>
      <xdr:col>1</xdr:col>
      <xdr:colOff>587844</xdr:colOff>
      <xdr:row>639</xdr:row>
      <xdr:rowOff>546104</xdr:rowOff>
    </xdr:to>
    <xdr:pic>
      <xdr:nvPicPr>
        <xdr:cNvPr id="622" name="Immagine 1976" descr="Immagine 1976"/>
        <xdr:cNvPicPr>
          <a:picLocks noChangeAspect="1"/>
        </xdr:cNvPicPr>
      </xdr:nvPicPr>
      <xdr:blipFill>
        <a:blip r:embed="rId621">
          <a:extLst/>
        </a:blip>
        <a:stretch>
          <a:fillRect/>
        </a:stretch>
      </xdr:blipFill>
      <xdr:spPr>
        <a:xfrm>
          <a:off x="976795" y="3661587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640</xdr:row>
      <xdr:rowOff>25404</xdr:rowOff>
    </xdr:from>
    <xdr:to>
      <xdr:col>1</xdr:col>
      <xdr:colOff>587844</xdr:colOff>
      <xdr:row>640</xdr:row>
      <xdr:rowOff>546104</xdr:rowOff>
    </xdr:to>
    <xdr:pic>
      <xdr:nvPicPr>
        <xdr:cNvPr id="623" name="Immagine 1977" descr="Immagine 1977"/>
        <xdr:cNvPicPr>
          <a:picLocks noChangeAspect="1"/>
        </xdr:cNvPicPr>
      </xdr:nvPicPr>
      <xdr:blipFill>
        <a:blip r:embed="rId622">
          <a:extLst/>
        </a:blip>
        <a:stretch>
          <a:fillRect/>
        </a:stretch>
      </xdr:blipFill>
      <xdr:spPr>
        <a:xfrm>
          <a:off x="976795" y="3667302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641</xdr:row>
      <xdr:rowOff>25404</xdr:rowOff>
    </xdr:from>
    <xdr:to>
      <xdr:col>1</xdr:col>
      <xdr:colOff>587844</xdr:colOff>
      <xdr:row>641</xdr:row>
      <xdr:rowOff>546104</xdr:rowOff>
    </xdr:to>
    <xdr:pic>
      <xdr:nvPicPr>
        <xdr:cNvPr id="624" name="Immagine 1978" descr="Immagine 1978"/>
        <xdr:cNvPicPr>
          <a:picLocks noChangeAspect="1"/>
        </xdr:cNvPicPr>
      </xdr:nvPicPr>
      <xdr:blipFill>
        <a:blip r:embed="rId623">
          <a:extLst/>
        </a:blip>
        <a:stretch>
          <a:fillRect/>
        </a:stretch>
      </xdr:blipFill>
      <xdr:spPr>
        <a:xfrm>
          <a:off x="976795" y="3673017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642</xdr:row>
      <xdr:rowOff>25404</xdr:rowOff>
    </xdr:from>
    <xdr:to>
      <xdr:col>1</xdr:col>
      <xdr:colOff>587844</xdr:colOff>
      <xdr:row>642</xdr:row>
      <xdr:rowOff>546104</xdr:rowOff>
    </xdr:to>
    <xdr:pic>
      <xdr:nvPicPr>
        <xdr:cNvPr id="625" name="Immagine 1979" descr="Immagine 1979"/>
        <xdr:cNvPicPr>
          <a:picLocks noChangeAspect="1"/>
        </xdr:cNvPicPr>
      </xdr:nvPicPr>
      <xdr:blipFill>
        <a:blip r:embed="rId624">
          <a:extLst/>
        </a:blip>
        <a:stretch>
          <a:fillRect/>
        </a:stretch>
      </xdr:blipFill>
      <xdr:spPr>
        <a:xfrm>
          <a:off x="976795" y="3678732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643</xdr:row>
      <xdr:rowOff>25404</xdr:rowOff>
    </xdr:from>
    <xdr:to>
      <xdr:col>1</xdr:col>
      <xdr:colOff>588050</xdr:colOff>
      <xdr:row>643</xdr:row>
      <xdr:rowOff>546104</xdr:rowOff>
    </xdr:to>
    <xdr:pic>
      <xdr:nvPicPr>
        <xdr:cNvPr id="626" name="Immagine 1980" descr="Immagine 1980"/>
        <xdr:cNvPicPr>
          <a:picLocks noChangeAspect="1"/>
        </xdr:cNvPicPr>
      </xdr:nvPicPr>
      <xdr:blipFill>
        <a:blip r:embed="rId625">
          <a:extLst/>
        </a:blip>
        <a:stretch>
          <a:fillRect/>
        </a:stretch>
      </xdr:blipFill>
      <xdr:spPr>
        <a:xfrm>
          <a:off x="976587" y="368444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644</xdr:row>
      <xdr:rowOff>25404</xdr:rowOff>
    </xdr:from>
    <xdr:to>
      <xdr:col>1</xdr:col>
      <xdr:colOff>588050</xdr:colOff>
      <xdr:row>644</xdr:row>
      <xdr:rowOff>546104</xdr:rowOff>
    </xdr:to>
    <xdr:pic>
      <xdr:nvPicPr>
        <xdr:cNvPr id="627" name="Immagine 1981" descr="Immagine 1981"/>
        <xdr:cNvPicPr>
          <a:picLocks noChangeAspect="1"/>
        </xdr:cNvPicPr>
      </xdr:nvPicPr>
      <xdr:blipFill>
        <a:blip r:embed="rId626">
          <a:extLst/>
        </a:blip>
        <a:stretch>
          <a:fillRect/>
        </a:stretch>
      </xdr:blipFill>
      <xdr:spPr>
        <a:xfrm>
          <a:off x="976587" y="369016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645</xdr:row>
      <xdr:rowOff>25404</xdr:rowOff>
    </xdr:from>
    <xdr:to>
      <xdr:col>1</xdr:col>
      <xdr:colOff>588050</xdr:colOff>
      <xdr:row>645</xdr:row>
      <xdr:rowOff>546104</xdr:rowOff>
    </xdr:to>
    <xdr:pic>
      <xdr:nvPicPr>
        <xdr:cNvPr id="628" name="Immagine 1982" descr="Immagine 1982"/>
        <xdr:cNvPicPr>
          <a:picLocks noChangeAspect="1"/>
        </xdr:cNvPicPr>
      </xdr:nvPicPr>
      <xdr:blipFill>
        <a:blip r:embed="rId627">
          <a:extLst/>
        </a:blip>
        <a:stretch>
          <a:fillRect/>
        </a:stretch>
      </xdr:blipFill>
      <xdr:spPr>
        <a:xfrm>
          <a:off x="976587" y="369587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646</xdr:row>
      <xdr:rowOff>25404</xdr:rowOff>
    </xdr:from>
    <xdr:to>
      <xdr:col>1</xdr:col>
      <xdr:colOff>588050</xdr:colOff>
      <xdr:row>646</xdr:row>
      <xdr:rowOff>546104</xdr:rowOff>
    </xdr:to>
    <xdr:pic>
      <xdr:nvPicPr>
        <xdr:cNvPr id="629" name="Immagine 1983" descr="Immagine 1983"/>
        <xdr:cNvPicPr>
          <a:picLocks noChangeAspect="1"/>
        </xdr:cNvPicPr>
      </xdr:nvPicPr>
      <xdr:blipFill>
        <a:blip r:embed="rId628">
          <a:extLst/>
        </a:blip>
        <a:stretch>
          <a:fillRect/>
        </a:stretch>
      </xdr:blipFill>
      <xdr:spPr>
        <a:xfrm>
          <a:off x="976587" y="370159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647</xdr:row>
      <xdr:rowOff>25404</xdr:rowOff>
    </xdr:from>
    <xdr:to>
      <xdr:col>1</xdr:col>
      <xdr:colOff>588050</xdr:colOff>
      <xdr:row>647</xdr:row>
      <xdr:rowOff>546104</xdr:rowOff>
    </xdr:to>
    <xdr:pic>
      <xdr:nvPicPr>
        <xdr:cNvPr id="630" name="Immagine 1984" descr="Immagine 1984"/>
        <xdr:cNvPicPr>
          <a:picLocks noChangeAspect="1"/>
        </xdr:cNvPicPr>
      </xdr:nvPicPr>
      <xdr:blipFill>
        <a:blip r:embed="rId629">
          <a:extLst/>
        </a:blip>
        <a:stretch>
          <a:fillRect/>
        </a:stretch>
      </xdr:blipFill>
      <xdr:spPr>
        <a:xfrm>
          <a:off x="976589" y="370730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648</xdr:row>
      <xdr:rowOff>25404</xdr:rowOff>
    </xdr:from>
    <xdr:to>
      <xdr:col>1</xdr:col>
      <xdr:colOff>588050</xdr:colOff>
      <xdr:row>648</xdr:row>
      <xdr:rowOff>546104</xdr:rowOff>
    </xdr:to>
    <xdr:pic>
      <xdr:nvPicPr>
        <xdr:cNvPr id="631" name="Immagine 1985" descr="Immagine 1985"/>
        <xdr:cNvPicPr>
          <a:picLocks noChangeAspect="1"/>
        </xdr:cNvPicPr>
      </xdr:nvPicPr>
      <xdr:blipFill>
        <a:blip r:embed="rId630">
          <a:extLst/>
        </a:blip>
        <a:stretch>
          <a:fillRect/>
        </a:stretch>
      </xdr:blipFill>
      <xdr:spPr>
        <a:xfrm>
          <a:off x="976589" y="371302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649</xdr:row>
      <xdr:rowOff>25404</xdr:rowOff>
    </xdr:from>
    <xdr:to>
      <xdr:col>1</xdr:col>
      <xdr:colOff>588050</xdr:colOff>
      <xdr:row>649</xdr:row>
      <xdr:rowOff>546104</xdr:rowOff>
    </xdr:to>
    <xdr:pic>
      <xdr:nvPicPr>
        <xdr:cNvPr id="632" name="Immagine 1986" descr="Immagine 1986"/>
        <xdr:cNvPicPr>
          <a:picLocks noChangeAspect="1"/>
        </xdr:cNvPicPr>
      </xdr:nvPicPr>
      <xdr:blipFill>
        <a:blip r:embed="rId631">
          <a:extLst/>
        </a:blip>
        <a:stretch>
          <a:fillRect/>
        </a:stretch>
      </xdr:blipFill>
      <xdr:spPr>
        <a:xfrm>
          <a:off x="976589" y="371873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650</xdr:row>
      <xdr:rowOff>25404</xdr:rowOff>
    </xdr:from>
    <xdr:to>
      <xdr:col>1</xdr:col>
      <xdr:colOff>588050</xdr:colOff>
      <xdr:row>650</xdr:row>
      <xdr:rowOff>546104</xdr:rowOff>
    </xdr:to>
    <xdr:pic>
      <xdr:nvPicPr>
        <xdr:cNvPr id="633" name="Immagine 1987" descr="Immagine 1987"/>
        <xdr:cNvPicPr>
          <a:picLocks noChangeAspect="1"/>
        </xdr:cNvPicPr>
      </xdr:nvPicPr>
      <xdr:blipFill>
        <a:blip r:embed="rId632">
          <a:extLst/>
        </a:blip>
        <a:stretch>
          <a:fillRect/>
        </a:stretch>
      </xdr:blipFill>
      <xdr:spPr>
        <a:xfrm>
          <a:off x="976589" y="372445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651</xdr:row>
      <xdr:rowOff>25404</xdr:rowOff>
    </xdr:from>
    <xdr:to>
      <xdr:col>1</xdr:col>
      <xdr:colOff>588050</xdr:colOff>
      <xdr:row>651</xdr:row>
      <xdr:rowOff>546104</xdr:rowOff>
    </xdr:to>
    <xdr:pic>
      <xdr:nvPicPr>
        <xdr:cNvPr id="634" name="Immagine 1988" descr="Immagine 1988"/>
        <xdr:cNvPicPr>
          <a:picLocks noChangeAspect="1"/>
        </xdr:cNvPicPr>
      </xdr:nvPicPr>
      <xdr:blipFill>
        <a:blip r:embed="rId633">
          <a:extLst/>
        </a:blip>
        <a:stretch>
          <a:fillRect/>
        </a:stretch>
      </xdr:blipFill>
      <xdr:spPr>
        <a:xfrm>
          <a:off x="976589" y="373016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652</xdr:row>
      <xdr:rowOff>25404</xdr:rowOff>
    </xdr:from>
    <xdr:to>
      <xdr:col>1</xdr:col>
      <xdr:colOff>588050</xdr:colOff>
      <xdr:row>652</xdr:row>
      <xdr:rowOff>546104</xdr:rowOff>
    </xdr:to>
    <xdr:pic>
      <xdr:nvPicPr>
        <xdr:cNvPr id="635" name="Immagine 1989" descr="Immagine 1989"/>
        <xdr:cNvPicPr>
          <a:picLocks noChangeAspect="1"/>
        </xdr:cNvPicPr>
      </xdr:nvPicPr>
      <xdr:blipFill>
        <a:blip r:embed="rId634">
          <a:extLst/>
        </a:blip>
        <a:stretch>
          <a:fillRect/>
        </a:stretch>
      </xdr:blipFill>
      <xdr:spPr>
        <a:xfrm>
          <a:off x="976589" y="373588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653</xdr:row>
      <xdr:rowOff>25404</xdr:rowOff>
    </xdr:from>
    <xdr:to>
      <xdr:col>1</xdr:col>
      <xdr:colOff>588050</xdr:colOff>
      <xdr:row>653</xdr:row>
      <xdr:rowOff>546104</xdr:rowOff>
    </xdr:to>
    <xdr:pic>
      <xdr:nvPicPr>
        <xdr:cNvPr id="636" name="Immagine 1990" descr="Immagine 1990"/>
        <xdr:cNvPicPr>
          <a:picLocks noChangeAspect="1"/>
        </xdr:cNvPicPr>
      </xdr:nvPicPr>
      <xdr:blipFill>
        <a:blip r:embed="rId635">
          <a:extLst/>
        </a:blip>
        <a:stretch>
          <a:fillRect/>
        </a:stretch>
      </xdr:blipFill>
      <xdr:spPr>
        <a:xfrm>
          <a:off x="976589" y="374159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654</xdr:row>
      <xdr:rowOff>25404</xdr:rowOff>
    </xdr:from>
    <xdr:to>
      <xdr:col>1</xdr:col>
      <xdr:colOff>588059</xdr:colOff>
      <xdr:row>654</xdr:row>
      <xdr:rowOff>546104</xdr:rowOff>
    </xdr:to>
    <xdr:pic>
      <xdr:nvPicPr>
        <xdr:cNvPr id="637" name="Immagine 1991" descr="Immagine 1991"/>
        <xdr:cNvPicPr>
          <a:picLocks noChangeAspect="1"/>
        </xdr:cNvPicPr>
      </xdr:nvPicPr>
      <xdr:blipFill>
        <a:blip r:embed="rId636">
          <a:extLst/>
        </a:blip>
        <a:stretch>
          <a:fillRect/>
        </a:stretch>
      </xdr:blipFill>
      <xdr:spPr>
        <a:xfrm>
          <a:off x="976580" y="3747312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655</xdr:row>
      <xdr:rowOff>25404</xdr:rowOff>
    </xdr:from>
    <xdr:to>
      <xdr:col>1</xdr:col>
      <xdr:colOff>588049</xdr:colOff>
      <xdr:row>655</xdr:row>
      <xdr:rowOff>546104</xdr:rowOff>
    </xdr:to>
    <xdr:pic>
      <xdr:nvPicPr>
        <xdr:cNvPr id="638" name="Immagine 1992" descr="Immagine 1992"/>
        <xdr:cNvPicPr>
          <a:picLocks noChangeAspect="1"/>
        </xdr:cNvPicPr>
      </xdr:nvPicPr>
      <xdr:blipFill>
        <a:blip r:embed="rId637">
          <a:extLst/>
        </a:blip>
        <a:stretch>
          <a:fillRect/>
        </a:stretch>
      </xdr:blipFill>
      <xdr:spPr>
        <a:xfrm>
          <a:off x="976589" y="375302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656</xdr:row>
      <xdr:rowOff>25404</xdr:rowOff>
    </xdr:from>
    <xdr:to>
      <xdr:col>1</xdr:col>
      <xdr:colOff>588049</xdr:colOff>
      <xdr:row>656</xdr:row>
      <xdr:rowOff>546104</xdr:rowOff>
    </xdr:to>
    <xdr:pic>
      <xdr:nvPicPr>
        <xdr:cNvPr id="639" name="Immagine 1993" descr="Immagine 1993"/>
        <xdr:cNvPicPr>
          <a:picLocks noChangeAspect="1"/>
        </xdr:cNvPicPr>
      </xdr:nvPicPr>
      <xdr:blipFill>
        <a:blip r:embed="rId638">
          <a:extLst/>
        </a:blip>
        <a:stretch>
          <a:fillRect/>
        </a:stretch>
      </xdr:blipFill>
      <xdr:spPr>
        <a:xfrm>
          <a:off x="976589" y="375874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657</xdr:row>
      <xdr:rowOff>25404</xdr:rowOff>
    </xdr:from>
    <xdr:to>
      <xdr:col>1</xdr:col>
      <xdr:colOff>588049</xdr:colOff>
      <xdr:row>657</xdr:row>
      <xdr:rowOff>546104</xdr:rowOff>
    </xdr:to>
    <xdr:pic>
      <xdr:nvPicPr>
        <xdr:cNvPr id="640" name="Immagine 1994" descr="Immagine 1994"/>
        <xdr:cNvPicPr>
          <a:picLocks noChangeAspect="1"/>
        </xdr:cNvPicPr>
      </xdr:nvPicPr>
      <xdr:blipFill>
        <a:blip r:embed="rId639">
          <a:extLst/>
        </a:blip>
        <a:stretch>
          <a:fillRect/>
        </a:stretch>
      </xdr:blipFill>
      <xdr:spPr>
        <a:xfrm>
          <a:off x="976589" y="37644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658</xdr:row>
      <xdr:rowOff>25404</xdr:rowOff>
    </xdr:from>
    <xdr:to>
      <xdr:col>1</xdr:col>
      <xdr:colOff>588049</xdr:colOff>
      <xdr:row>658</xdr:row>
      <xdr:rowOff>546104</xdr:rowOff>
    </xdr:to>
    <xdr:pic>
      <xdr:nvPicPr>
        <xdr:cNvPr id="641" name="Immagine 1995" descr="Immagine 1995"/>
        <xdr:cNvPicPr>
          <a:picLocks noChangeAspect="1"/>
        </xdr:cNvPicPr>
      </xdr:nvPicPr>
      <xdr:blipFill>
        <a:blip r:embed="rId640">
          <a:extLst/>
        </a:blip>
        <a:stretch>
          <a:fillRect/>
        </a:stretch>
      </xdr:blipFill>
      <xdr:spPr>
        <a:xfrm>
          <a:off x="976589" y="37701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659</xdr:row>
      <xdr:rowOff>25404</xdr:rowOff>
    </xdr:from>
    <xdr:to>
      <xdr:col>1</xdr:col>
      <xdr:colOff>588049</xdr:colOff>
      <xdr:row>659</xdr:row>
      <xdr:rowOff>546104</xdr:rowOff>
    </xdr:to>
    <xdr:pic>
      <xdr:nvPicPr>
        <xdr:cNvPr id="642" name="Immagine 1996" descr="Immagine 1996"/>
        <xdr:cNvPicPr>
          <a:picLocks noChangeAspect="1"/>
        </xdr:cNvPicPr>
      </xdr:nvPicPr>
      <xdr:blipFill>
        <a:blip r:embed="rId641">
          <a:extLst/>
        </a:blip>
        <a:stretch>
          <a:fillRect/>
        </a:stretch>
      </xdr:blipFill>
      <xdr:spPr>
        <a:xfrm>
          <a:off x="976589" y="37758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660</xdr:row>
      <xdr:rowOff>25404</xdr:rowOff>
    </xdr:from>
    <xdr:to>
      <xdr:col>1</xdr:col>
      <xdr:colOff>588049</xdr:colOff>
      <xdr:row>660</xdr:row>
      <xdr:rowOff>546104</xdr:rowOff>
    </xdr:to>
    <xdr:pic>
      <xdr:nvPicPr>
        <xdr:cNvPr id="643" name="Immagine 1997" descr="Immagine 1997"/>
        <xdr:cNvPicPr>
          <a:picLocks noChangeAspect="1"/>
        </xdr:cNvPicPr>
      </xdr:nvPicPr>
      <xdr:blipFill>
        <a:blip r:embed="rId642">
          <a:extLst/>
        </a:blip>
        <a:stretch>
          <a:fillRect/>
        </a:stretch>
      </xdr:blipFill>
      <xdr:spPr>
        <a:xfrm>
          <a:off x="976589" y="378160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661</xdr:row>
      <xdr:rowOff>25404</xdr:rowOff>
    </xdr:from>
    <xdr:to>
      <xdr:col>1</xdr:col>
      <xdr:colOff>588049</xdr:colOff>
      <xdr:row>661</xdr:row>
      <xdr:rowOff>546104</xdr:rowOff>
    </xdr:to>
    <xdr:pic>
      <xdr:nvPicPr>
        <xdr:cNvPr id="644" name="Immagine 1998" descr="Immagine 1998"/>
        <xdr:cNvPicPr>
          <a:picLocks noChangeAspect="1"/>
        </xdr:cNvPicPr>
      </xdr:nvPicPr>
      <xdr:blipFill>
        <a:blip r:embed="rId643">
          <a:extLst/>
        </a:blip>
        <a:stretch>
          <a:fillRect/>
        </a:stretch>
      </xdr:blipFill>
      <xdr:spPr>
        <a:xfrm>
          <a:off x="976589" y="378731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662</xdr:row>
      <xdr:rowOff>25404</xdr:rowOff>
    </xdr:from>
    <xdr:to>
      <xdr:col>1</xdr:col>
      <xdr:colOff>588049</xdr:colOff>
      <xdr:row>662</xdr:row>
      <xdr:rowOff>546104</xdr:rowOff>
    </xdr:to>
    <xdr:pic>
      <xdr:nvPicPr>
        <xdr:cNvPr id="645" name="Immagine 1999" descr="Immagine 1999"/>
        <xdr:cNvPicPr>
          <a:picLocks noChangeAspect="1"/>
        </xdr:cNvPicPr>
      </xdr:nvPicPr>
      <xdr:blipFill>
        <a:blip r:embed="rId644">
          <a:extLst/>
        </a:blip>
        <a:stretch>
          <a:fillRect/>
        </a:stretch>
      </xdr:blipFill>
      <xdr:spPr>
        <a:xfrm>
          <a:off x="976589" y="379303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663</xdr:row>
      <xdr:rowOff>25404</xdr:rowOff>
    </xdr:from>
    <xdr:to>
      <xdr:col>1</xdr:col>
      <xdr:colOff>588049</xdr:colOff>
      <xdr:row>663</xdr:row>
      <xdr:rowOff>546104</xdr:rowOff>
    </xdr:to>
    <xdr:pic>
      <xdr:nvPicPr>
        <xdr:cNvPr id="646" name="Immagine 2000" descr="Immagine 2000"/>
        <xdr:cNvPicPr>
          <a:picLocks noChangeAspect="1"/>
        </xdr:cNvPicPr>
      </xdr:nvPicPr>
      <xdr:blipFill>
        <a:blip r:embed="rId645">
          <a:extLst/>
        </a:blip>
        <a:stretch>
          <a:fillRect/>
        </a:stretch>
      </xdr:blipFill>
      <xdr:spPr>
        <a:xfrm>
          <a:off x="976589" y="379874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664</xdr:row>
      <xdr:rowOff>25404</xdr:rowOff>
    </xdr:from>
    <xdr:to>
      <xdr:col>1</xdr:col>
      <xdr:colOff>588049</xdr:colOff>
      <xdr:row>664</xdr:row>
      <xdr:rowOff>546104</xdr:rowOff>
    </xdr:to>
    <xdr:pic>
      <xdr:nvPicPr>
        <xdr:cNvPr id="647" name="Immagine 2001" descr="Immagine 2001"/>
        <xdr:cNvPicPr>
          <a:picLocks noChangeAspect="1"/>
        </xdr:cNvPicPr>
      </xdr:nvPicPr>
      <xdr:blipFill>
        <a:blip r:embed="rId646">
          <a:extLst/>
        </a:blip>
        <a:stretch>
          <a:fillRect/>
        </a:stretch>
      </xdr:blipFill>
      <xdr:spPr>
        <a:xfrm>
          <a:off x="976589" y="380446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665</xdr:row>
      <xdr:rowOff>25404</xdr:rowOff>
    </xdr:from>
    <xdr:to>
      <xdr:col>1</xdr:col>
      <xdr:colOff>588049</xdr:colOff>
      <xdr:row>665</xdr:row>
      <xdr:rowOff>546104</xdr:rowOff>
    </xdr:to>
    <xdr:pic>
      <xdr:nvPicPr>
        <xdr:cNvPr id="648" name="Immagine 2002" descr="Immagine 2002"/>
        <xdr:cNvPicPr>
          <a:picLocks noChangeAspect="1"/>
        </xdr:cNvPicPr>
      </xdr:nvPicPr>
      <xdr:blipFill>
        <a:blip r:embed="rId647">
          <a:extLst/>
        </a:blip>
        <a:stretch>
          <a:fillRect/>
        </a:stretch>
      </xdr:blipFill>
      <xdr:spPr>
        <a:xfrm>
          <a:off x="976589" y="381017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666</xdr:row>
      <xdr:rowOff>25404</xdr:rowOff>
    </xdr:from>
    <xdr:to>
      <xdr:col>1</xdr:col>
      <xdr:colOff>588049</xdr:colOff>
      <xdr:row>666</xdr:row>
      <xdr:rowOff>546104</xdr:rowOff>
    </xdr:to>
    <xdr:pic>
      <xdr:nvPicPr>
        <xdr:cNvPr id="649" name="Immagine 2003" descr="Immagine 2003"/>
        <xdr:cNvPicPr>
          <a:picLocks noChangeAspect="1"/>
        </xdr:cNvPicPr>
      </xdr:nvPicPr>
      <xdr:blipFill>
        <a:blip r:embed="rId648">
          <a:extLst/>
        </a:blip>
        <a:stretch>
          <a:fillRect/>
        </a:stretch>
      </xdr:blipFill>
      <xdr:spPr>
        <a:xfrm>
          <a:off x="976589" y="381589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667</xdr:row>
      <xdr:rowOff>83348</xdr:rowOff>
    </xdr:from>
    <xdr:to>
      <xdr:col>1</xdr:col>
      <xdr:colOff>637539</xdr:colOff>
      <xdr:row>667</xdr:row>
      <xdr:rowOff>488136</xdr:rowOff>
    </xdr:to>
    <xdr:pic>
      <xdr:nvPicPr>
        <xdr:cNvPr id="650" name="Immagine 2004" descr="Immagine 2004"/>
        <xdr:cNvPicPr>
          <a:picLocks noChangeAspect="1"/>
        </xdr:cNvPicPr>
      </xdr:nvPicPr>
      <xdr:blipFill>
        <a:blip r:embed="rId649">
          <a:extLst/>
        </a:blip>
        <a:stretch>
          <a:fillRect/>
        </a:stretch>
      </xdr:blipFill>
      <xdr:spPr>
        <a:xfrm>
          <a:off x="927100" y="382218728"/>
          <a:ext cx="612140" cy="4047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668</xdr:row>
      <xdr:rowOff>83299</xdr:rowOff>
    </xdr:from>
    <xdr:to>
      <xdr:col>1</xdr:col>
      <xdr:colOff>637539</xdr:colOff>
      <xdr:row>668</xdr:row>
      <xdr:rowOff>488210</xdr:rowOff>
    </xdr:to>
    <xdr:pic>
      <xdr:nvPicPr>
        <xdr:cNvPr id="651" name="Immagine 2005" descr="Immagine 2005"/>
        <xdr:cNvPicPr>
          <a:picLocks noChangeAspect="1"/>
        </xdr:cNvPicPr>
      </xdr:nvPicPr>
      <xdr:blipFill>
        <a:blip r:embed="rId650">
          <a:extLst/>
        </a:blip>
        <a:stretch>
          <a:fillRect/>
        </a:stretch>
      </xdr:blipFill>
      <xdr:spPr>
        <a:xfrm>
          <a:off x="927100" y="382790179"/>
          <a:ext cx="612140" cy="404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669</xdr:row>
      <xdr:rowOff>83398</xdr:rowOff>
    </xdr:from>
    <xdr:to>
      <xdr:col>1</xdr:col>
      <xdr:colOff>637539</xdr:colOff>
      <xdr:row>669</xdr:row>
      <xdr:rowOff>488111</xdr:rowOff>
    </xdr:to>
    <xdr:pic>
      <xdr:nvPicPr>
        <xdr:cNvPr id="652" name="Immagine 2006" descr="Immagine 2006"/>
        <xdr:cNvPicPr>
          <a:picLocks noChangeAspect="1"/>
        </xdr:cNvPicPr>
      </xdr:nvPicPr>
      <xdr:blipFill>
        <a:blip r:embed="rId651">
          <a:extLst/>
        </a:blip>
        <a:stretch>
          <a:fillRect/>
        </a:stretch>
      </xdr:blipFill>
      <xdr:spPr>
        <a:xfrm>
          <a:off x="927100" y="383361778"/>
          <a:ext cx="612140" cy="404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670</xdr:row>
      <xdr:rowOff>83299</xdr:rowOff>
    </xdr:from>
    <xdr:to>
      <xdr:col>1</xdr:col>
      <xdr:colOff>637539</xdr:colOff>
      <xdr:row>670</xdr:row>
      <xdr:rowOff>488210</xdr:rowOff>
    </xdr:to>
    <xdr:pic>
      <xdr:nvPicPr>
        <xdr:cNvPr id="653" name="Immagine 2007" descr="Immagine 2007"/>
        <xdr:cNvPicPr>
          <a:picLocks noChangeAspect="1"/>
        </xdr:cNvPicPr>
      </xdr:nvPicPr>
      <xdr:blipFill>
        <a:blip r:embed="rId652">
          <a:extLst/>
        </a:blip>
        <a:stretch>
          <a:fillRect/>
        </a:stretch>
      </xdr:blipFill>
      <xdr:spPr>
        <a:xfrm>
          <a:off x="927100" y="383933179"/>
          <a:ext cx="612140" cy="404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671</xdr:row>
      <xdr:rowOff>83348</xdr:rowOff>
    </xdr:from>
    <xdr:to>
      <xdr:col>1</xdr:col>
      <xdr:colOff>637539</xdr:colOff>
      <xdr:row>671</xdr:row>
      <xdr:rowOff>488186</xdr:rowOff>
    </xdr:to>
    <xdr:pic>
      <xdr:nvPicPr>
        <xdr:cNvPr id="654" name="Immagine 2008" descr="Immagine 2008"/>
        <xdr:cNvPicPr>
          <a:picLocks noChangeAspect="1"/>
        </xdr:cNvPicPr>
      </xdr:nvPicPr>
      <xdr:blipFill>
        <a:blip r:embed="rId653">
          <a:extLst/>
        </a:blip>
        <a:stretch>
          <a:fillRect/>
        </a:stretch>
      </xdr:blipFill>
      <xdr:spPr>
        <a:xfrm>
          <a:off x="927100" y="384504728"/>
          <a:ext cx="612140" cy="404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672</xdr:row>
      <xdr:rowOff>83348</xdr:rowOff>
    </xdr:from>
    <xdr:to>
      <xdr:col>1</xdr:col>
      <xdr:colOff>637539</xdr:colOff>
      <xdr:row>672</xdr:row>
      <xdr:rowOff>488186</xdr:rowOff>
    </xdr:to>
    <xdr:pic>
      <xdr:nvPicPr>
        <xdr:cNvPr id="655" name="Immagine 2009" descr="Immagine 2009"/>
        <xdr:cNvPicPr>
          <a:picLocks noChangeAspect="1"/>
        </xdr:cNvPicPr>
      </xdr:nvPicPr>
      <xdr:blipFill>
        <a:blip r:embed="rId654">
          <a:extLst/>
        </a:blip>
        <a:stretch>
          <a:fillRect/>
        </a:stretch>
      </xdr:blipFill>
      <xdr:spPr>
        <a:xfrm>
          <a:off x="927100" y="385076228"/>
          <a:ext cx="612140" cy="404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673</xdr:row>
      <xdr:rowOff>25404</xdr:rowOff>
    </xdr:from>
    <xdr:to>
      <xdr:col>1</xdr:col>
      <xdr:colOff>588020</xdr:colOff>
      <xdr:row>673</xdr:row>
      <xdr:rowOff>546104</xdr:rowOff>
    </xdr:to>
    <xdr:pic>
      <xdr:nvPicPr>
        <xdr:cNvPr id="656" name="Immagine 2010" descr="Immagine 2010"/>
        <xdr:cNvPicPr>
          <a:picLocks noChangeAspect="1"/>
        </xdr:cNvPicPr>
      </xdr:nvPicPr>
      <xdr:blipFill>
        <a:blip r:embed="rId655">
          <a:extLst/>
        </a:blip>
        <a:stretch>
          <a:fillRect/>
        </a:stretch>
      </xdr:blipFill>
      <xdr:spPr>
        <a:xfrm>
          <a:off x="976620" y="385589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674</xdr:row>
      <xdr:rowOff>25404</xdr:rowOff>
    </xdr:from>
    <xdr:to>
      <xdr:col>1</xdr:col>
      <xdr:colOff>588020</xdr:colOff>
      <xdr:row>674</xdr:row>
      <xdr:rowOff>546104</xdr:rowOff>
    </xdr:to>
    <xdr:pic>
      <xdr:nvPicPr>
        <xdr:cNvPr id="657" name="Immagine 2011" descr="Immagine 2011"/>
        <xdr:cNvPicPr>
          <a:picLocks noChangeAspect="1"/>
        </xdr:cNvPicPr>
      </xdr:nvPicPr>
      <xdr:blipFill>
        <a:blip r:embed="rId656">
          <a:extLst/>
        </a:blip>
        <a:stretch>
          <a:fillRect/>
        </a:stretch>
      </xdr:blipFill>
      <xdr:spPr>
        <a:xfrm>
          <a:off x="976620" y="386161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675</xdr:row>
      <xdr:rowOff>25404</xdr:rowOff>
    </xdr:from>
    <xdr:to>
      <xdr:col>1</xdr:col>
      <xdr:colOff>588020</xdr:colOff>
      <xdr:row>675</xdr:row>
      <xdr:rowOff>546104</xdr:rowOff>
    </xdr:to>
    <xdr:pic>
      <xdr:nvPicPr>
        <xdr:cNvPr id="658" name="Immagine 2012" descr="Immagine 2012"/>
        <xdr:cNvPicPr>
          <a:picLocks noChangeAspect="1"/>
        </xdr:cNvPicPr>
      </xdr:nvPicPr>
      <xdr:blipFill>
        <a:blip r:embed="rId657">
          <a:extLst/>
        </a:blip>
        <a:stretch>
          <a:fillRect/>
        </a:stretch>
      </xdr:blipFill>
      <xdr:spPr>
        <a:xfrm>
          <a:off x="976620" y="386732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676</xdr:row>
      <xdr:rowOff>25404</xdr:rowOff>
    </xdr:from>
    <xdr:to>
      <xdr:col>1</xdr:col>
      <xdr:colOff>588020</xdr:colOff>
      <xdr:row>676</xdr:row>
      <xdr:rowOff>546104</xdr:rowOff>
    </xdr:to>
    <xdr:pic>
      <xdr:nvPicPr>
        <xdr:cNvPr id="659" name="Immagine 2013" descr="Immagine 2013"/>
        <xdr:cNvPicPr>
          <a:picLocks noChangeAspect="1"/>
        </xdr:cNvPicPr>
      </xdr:nvPicPr>
      <xdr:blipFill>
        <a:blip r:embed="rId658">
          <a:extLst/>
        </a:blip>
        <a:stretch>
          <a:fillRect/>
        </a:stretch>
      </xdr:blipFill>
      <xdr:spPr>
        <a:xfrm>
          <a:off x="976620" y="387304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677</xdr:row>
      <xdr:rowOff>25404</xdr:rowOff>
    </xdr:from>
    <xdr:to>
      <xdr:col>1</xdr:col>
      <xdr:colOff>588020</xdr:colOff>
      <xdr:row>677</xdr:row>
      <xdr:rowOff>546104</xdr:rowOff>
    </xdr:to>
    <xdr:pic>
      <xdr:nvPicPr>
        <xdr:cNvPr id="660" name="Immagine 2014" descr="Immagine 2014"/>
        <xdr:cNvPicPr>
          <a:picLocks noChangeAspect="1"/>
        </xdr:cNvPicPr>
      </xdr:nvPicPr>
      <xdr:blipFill>
        <a:blip r:embed="rId659">
          <a:extLst/>
        </a:blip>
        <a:stretch>
          <a:fillRect/>
        </a:stretch>
      </xdr:blipFill>
      <xdr:spPr>
        <a:xfrm>
          <a:off x="976620" y="387875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678</xdr:row>
      <xdr:rowOff>25404</xdr:rowOff>
    </xdr:from>
    <xdr:to>
      <xdr:col>1</xdr:col>
      <xdr:colOff>588020</xdr:colOff>
      <xdr:row>678</xdr:row>
      <xdr:rowOff>546104</xdr:rowOff>
    </xdr:to>
    <xdr:pic>
      <xdr:nvPicPr>
        <xdr:cNvPr id="661" name="Immagine 2015" descr="Immagine 2015"/>
        <xdr:cNvPicPr>
          <a:picLocks noChangeAspect="1"/>
        </xdr:cNvPicPr>
      </xdr:nvPicPr>
      <xdr:blipFill>
        <a:blip r:embed="rId660">
          <a:extLst/>
        </a:blip>
        <a:stretch>
          <a:fillRect/>
        </a:stretch>
      </xdr:blipFill>
      <xdr:spPr>
        <a:xfrm>
          <a:off x="976620" y="388447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679</xdr:row>
      <xdr:rowOff>25404</xdr:rowOff>
    </xdr:from>
    <xdr:to>
      <xdr:col>1</xdr:col>
      <xdr:colOff>588087</xdr:colOff>
      <xdr:row>679</xdr:row>
      <xdr:rowOff>546104</xdr:rowOff>
    </xdr:to>
    <xdr:pic>
      <xdr:nvPicPr>
        <xdr:cNvPr id="662" name="Immagine 2016" descr="Immagine 2016"/>
        <xdr:cNvPicPr>
          <a:picLocks noChangeAspect="1"/>
        </xdr:cNvPicPr>
      </xdr:nvPicPr>
      <xdr:blipFill>
        <a:blip r:embed="rId661">
          <a:extLst/>
        </a:blip>
        <a:stretch>
          <a:fillRect/>
        </a:stretch>
      </xdr:blipFill>
      <xdr:spPr>
        <a:xfrm>
          <a:off x="976552" y="389018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680</xdr:row>
      <xdr:rowOff>25404</xdr:rowOff>
    </xdr:from>
    <xdr:to>
      <xdr:col>1</xdr:col>
      <xdr:colOff>588060</xdr:colOff>
      <xdr:row>680</xdr:row>
      <xdr:rowOff>546104</xdr:rowOff>
    </xdr:to>
    <xdr:pic>
      <xdr:nvPicPr>
        <xdr:cNvPr id="663" name="Immagine 2017" descr="Immagine 2017"/>
        <xdr:cNvPicPr>
          <a:picLocks noChangeAspect="1"/>
        </xdr:cNvPicPr>
      </xdr:nvPicPr>
      <xdr:blipFill>
        <a:blip r:embed="rId662">
          <a:extLst/>
        </a:blip>
        <a:stretch>
          <a:fillRect/>
        </a:stretch>
      </xdr:blipFill>
      <xdr:spPr>
        <a:xfrm>
          <a:off x="976580" y="389590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681</xdr:row>
      <xdr:rowOff>25404</xdr:rowOff>
    </xdr:from>
    <xdr:to>
      <xdr:col>1</xdr:col>
      <xdr:colOff>588060</xdr:colOff>
      <xdr:row>681</xdr:row>
      <xdr:rowOff>546104</xdr:rowOff>
    </xdr:to>
    <xdr:pic>
      <xdr:nvPicPr>
        <xdr:cNvPr id="664" name="Immagine 2018" descr="Immagine 2018"/>
        <xdr:cNvPicPr>
          <a:picLocks noChangeAspect="1"/>
        </xdr:cNvPicPr>
      </xdr:nvPicPr>
      <xdr:blipFill>
        <a:blip r:embed="rId663">
          <a:extLst/>
        </a:blip>
        <a:stretch>
          <a:fillRect/>
        </a:stretch>
      </xdr:blipFill>
      <xdr:spPr>
        <a:xfrm>
          <a:off x="976580" y="390161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682</xdr:row>
      <xdr:rowOff>25404</xdr:rowOff>
    </xdr:from>
    <xdr:to>
      <xdr:col>1</xdr:col>
      <xdr:colOff>588060</xdr:colOff>
      <xdr:row>682</xdr:row>
      <xdr:rowOff>546104</xdr:rowOff>
    </xdr:to>
    <xdr:pic>
      <xdr:nvPicPr>
        <xdr:cNvPr id="665" name="Immagine 2019" descr="Immagine 2019"/>
        <xdr:cNvPicPr>
          <a:picLocks noChangeAspect="1"/>
        </xdr:cNvPicPr>
      </xdr:nvPicPr>
      <xdr:blipFill>
        <a:blip r:embed="rId664">
          <a:extLst/>
        </a:blip>
        <a:stretch>
          <a:fillRect/>
        </a:stretch>
      </xdr:blipFill>
      <xdr:spPr>
        <a:xfrm>
          <a:off x="976580" y="390733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683</xdr:row>
      <xdr:rowOff>25404</xdr:rowOff>
    </xdr:from>
    <xdr:to>
      <xdr:col>1</xdr:col>
      <xdr:colOff>588060</xdr:colOff>
      <xdr:row>683</xdr:row>
      <xdr:rowOff>546104</xdr:rowOff>
    </xdr:to>
    <xdr:pic>
      <xdr:nvPicPr>
        <xdr:cNvPr id="666" name="Immagine 2020" descr="Immagine 2020"/>
        <xdr:cNvPicPr>
          <a:picLocks noChangeAspect="1"/>
        </xdr:cNvPicPr>
      </xdr:nvPicPr>
      <xdr:blipFill>
        <a:blip r:embed="rId665">
          <a:extLst/>
        </a:blip>
        <a:stretch>
          <a:fillRect/>
        </a:stretch>
      </xdr:blipFill>
      <xdr:spPr>
        <a:xfrm>
          <a:off x="976580" y="391304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684</xdr:row>
      <xdr:rowOff>25404</xdr:rowOff>
    </xdr:from>
    <xdr:to>
      <xdr:col>1</xdr:col>
      <xdr:colOff>588060</xdr:colOff>
      <xdr:row>684</xdr:row>
      <xdr:rowOff>546104</xdr:rowOff>
    </xdr:to>
    <xdr:pic>
      <xdr:nvPicPr>
        <xdr:cNvPr id="667" name="Immagine 2021" descr="Immagine 2021"/>
        <xdr:cNvPicPr>
          <a:picLocks noChangeAspect="1"/>
        </xdr:cNvPicPr>
      </xdr:nvPicPr>
      <xdr:blipFill>
        <a:blip r:embed="rId666">
          <a:extLst/>
        </a:blip>
        <a:stretch>
          <a:fillRect/>
        </a:stretch>
      </xdr:blipFill>
      <xdr:spPr>
        <a:xfrm>
          <a:off x="976580" y="391876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685</xdr:row>
      <xdr:rowOff>25404</xdr:rowOff>
    </xdr:from>
    <xdr:to>
      <xdr:col>1</xdr:col>
      <xdr:colOff>588060</xdr:colOff>
      <xdr:row>685</xdr:row>
      <xdr:rowOff>546104</xdr:rowOff>
    </xdr:to>
    <xdr:pic>
      <xdr:nvPicPr>
        <xdr:cNvPr id="668" name="Immagine 2022" descr="Immagine 2022"/>
        <xdr:cNvPicPr>
          <a:picLocks noChangeAspect="1"/>
        </xdr:cNvPicPr>
      </xdr:nvPicPr>
      <xdr:blipFill>
        <a:blip r:embed="rId667">
          <a:extLst/>
        </a:blip>
        <a:stretch>
          <a:fillRect/>
        </a:stretch>
      </xdr:blipFill>
      <xdr:spPr>
        <a:xfrm>
          <a:off x="976580" y="392447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686</xdr:row>
      <xdr:rowOff>25404</xdr:rowOff>
    </xdr:from>
    <xdr:to>
      <xdr:col>1</xdr:col>
      <xdr:colOff>588060</xdr:colOff>
      <xdr:row>686</xdr:row>
      <xdr:rowOff>546104</xdr:rowOff>
    </xdr:to>
    <xdr:pic>
      <xdr:nvPicPr>
        <xdr:cNvPr id="669" name="Immagine 2023" descr="Immagine 2023"/>
        <xdr:cNvPicPr>
          <a:picLocks noChangeAspect="1"/>
        </xdr:cNvPicPr>
      </xdr:nvPicPr>
      <xdr:blipFill>
        <a:blip r:embed="rId668">
          <a:extLst/>
        </a:blip>
        <a:stretch>
          <a:fillRect/>
        </a:stretch>
      </xdr:blipFill>
      <xdr:spPr>
        <a:xfrm>
          <a:off x="976580" y="393019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687</xdr:row>
      <xdr:rowOff>25404</xdr:rowOff>
    </xdr:from>
    <xdr:to>
      <xdr:col>1</xdr:col>
      <xdr:colOff>588060</xdr:colOff>
      <xdr:row>687</xdr:row>
      <xdr:rowOff>546104</xdr:rowOff>
    </xdr:to>
    <xdr:pic>
      <xdr:nvPicPr>
        <xdr:cNvPr id="670" name="Immagine 2024" descr="Immagine 2024"/>
        <xdr:cNvPicPr>
          <a:picLocks noChangeAspect="1"/>
        </xdr:cNvPicPr>
      </xdr:nvPicPr>
      <xdr:blipFill>
        <a:blip r:embed="rId669">
          <a:extLst/>
        </a:blip>
        <a:stretch>
          <a:fillRect/>
        </a:stretch>
      </xdr:blipFill>
      <xdr:spPr>
        <a:xfrm>
          <a:off x="976580" y="393590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688</xdr:row>
      <xdr:rowOff>25404</xdr:rowOff>
    </xdr:from>
    <xdr:to>
      <xdr:col>1</xdr:col>
      <xdr:colOff>588049</xdr:colOff>
      <xdr:row>688</xdr:row>
      <xdr:rowOff>546104</xdr:rowOff>
    </xdr:to>
    <xdr:pic>
      <xdr:nvPicPr>
        <xdr:cNvPr id="671" name="Immagine 2025" descr="Immagine 2025"/>
        <xdr:cNvPicPr>
          <a:picLocks noChangeAspect="1"/>
        </xdr:cNvPicPr>
      </xdr:nvPicPr>
      <xdr:blipFill>
        <a:blip r:embed="rId670">
          <a:extLst/>
        </a:blip>
        <a:stretch>
          <a:fillRect/>
        </a:stretch>
      </xdr:blipFill>
      <xdr:spPr>
        <a:xfrm>
          <a:off x="976589" y="394162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689</xdr:row>
      <xdr:rowOff>25404</xdr:rowOff>
    </xdr:from>
    <xdr:to>
      <xdr:col>1</xdr:col>
      <xdr:colOff>588049</xdr:colOff>
      <xdr:row>689</xdr:row>
      <xdr:rowOff>546104</xdr:rowOff>
    </xdr:to>
    <xdr:pic>
      <xdr:nvPicPr>
        <xdr:cNvPr id="672" name="Immagine 2026" descr="Immagine 2026"/>
        <xdr:cNvPicPr>
          <a:picLocks noChangeAspect="1"/>
        </xdr:cNvPicPr>
      </xdr:nvPicPr>
      <xdr:blipFill>
        <a:blip r:embed="rId671">
          <a:extLst/>
        </a:blip>
        <a:stretch>
          <a:fillRect/>
        </a:stretch>
      </xdr:blipFill>
      <xdr:spPr>
        <a:xfrm>
          <a:off x="976589" y="394733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690</xdr:row>
      <xdr:rowOff>25404</xdr:rowOff>
    </xdr:from>
    <xdr:to>
      <xdr:col>1</xdr:col>
      <xdr:colOff>588049</xdr:colOff>
      <xdr:row>690</xdr:row>
      <xdr:rowOff>546104</xdr:rowOff>
    </xdr:to>
    <xdr:pic>
      <xdr:nvPicPr>
        <xdr:cNvPr id="673" name="Immagine 2027" descr="Immagine 2027"/>
        <xdr:cNvPicPr>
          <a:picLocks noChangeAspect="1"/>
        </xdr:cNvPicPr>
      </xdr:nvPicPr>
      <xdr:blipFill>
        <a:blip r:embed="rId672">
          <a:extLst/>
        </a:blip>
        <a:stretch>
          <a:fillRect/>
        </a:stretch>
      </xdr:blipFill>
      <xdr:spPr>
        <a:xfrm>
          <a:off x="976589" y="395305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691</xdr:row>
      <xdr:rowOff>25404</xdr:rowOff>
    </xdr:from>
    <xdr:to>
      <xdr:col>1</xdr:col>
      <xdr:colOff>588049</xdr:colOff>
      <xdr:row>691</xdr:row>
      <xdr:rowOff>546104</xdr:rowOff>
    </xdr:to>
    <xdr:pic>
      <xdr:nvPicPr>
        <xdr:cNvPr id="674" name="Immagine 2028" descr="Immagine 2028"/>
        <xdr:cNvPicPr>
          <a:picLocks noChangeAspect="1"/>
        </xdr:cNvPicPr>
      </xdr:nvPicPr>
      <xdr:blipFill>
        <a:blip r:embed="rId673">
          <a:extLst/>
        </a:blip>
        <a:stretch>
          <a:fillRect/>
        </a:stretch>
      </xdr:blipFill>
      <xdr:spPr>
        <a:xfrm>
          <a:off x="976589" y="39587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692</xdr:row>
      <xdr:rowOff>25404</xdr:rowOff>
    </xdr:from>
    <xdr:to>
      <xdr:col>1</xdr:col>
      <xdr:colOff>588028</xdr:colOff>
      <xdr:row>692</xdr:row>
      <xdr:rowOff>546104</xdr:rowOff>
    </xdr:to>
    <xdr:pic>
      <xdr:nvPicPr>
        <xdr:cNvPr id="675" name="Immagine 2029" descr="Immagine 2029"/>
        <xdr:cNvPicPr>
          <a:picLocks noChangeAspect="1"/>
        </xdr:cNvPicPr>
      </xdr:nvPicPr>
      <xdr:blipFill>
        <a:blip r:embed="rId674">
          <a:extLst/>
        </a:blip>
        <a:stretch>
          <a:fillRect/>
        </a:stretch>
      </xdr:blipFill>
      <xdr:spPr>
        <a:xfrm>
          <a:off x="976611" y="396448284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693</xdr:row>
      <xdr:rowOff>25404</xdr:rowOff>
    </xdr:from>
    <xdr:to>
      <xdr:col>1</xdr:col>
      <xdr:colOff>588068</xdr:colOff>
      <xdr:row>693</xdr:row>
      <xdr:rowOff>546104</xdr:rowOff>
    </xdr:to>
    <xdr:pic>
      <xdr:nvPicPr>
        <xdr:cNvPr id="676" name="Immagine 2030" descr="Immagine 2030"/>
        <xdr:cNvPicPr>
          <a:picLocks noChangeAspect="1"/>
        </xdr:cNvPicPr>
      </xdr:nvPicPr>
      <xdr:blipFill>
        <a:blip r:embed="rId675">
          <a:extLst/>
        </a:blip>
        <a:stretch>
          <a:fillRect/>
        </a:stretch>
      </xdr:blipFill>
      <xdr:spPr>
        <a:xfrm>
          <a:off x="976571" y="397019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694</xdr:row>
      <xdr:rowOff>25404</xdr:rowOff>
    </xdr:from>
    <xdr:to>
      <xdr:col>1</xdr:col>
      <xdr:colOff>588209</xdr:colOff>
      <xdr:row>694</xdr:row>
      <xdr:rowOff>546104</xdr:rowOff>
    </xdr:to>
    <xdr:pic>
      <xdr:nvPicPr>
        <xdr:cNvPr id="677" name="Immagine 2031" descr="Immagine 2031"/>
        <xdr:cNvPicPr>
          <a:picLocks noChangeAspect="1"/>
        </xdr:cNvPicPr>
      </xdr:nvPicPr>
      <xdr:blipFill>
        <a:blip r:embed="rId676">
          <a:extLst/>
        </a:blip>
        <a:stretch>
          <a:fillRect/>
        </a:stretch>
      </xdr:blipFill>
      <xdr:spPr>
        <a:xfrm>
          <a:off x="976431" y="397591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695</xdr:row>
      <xdr:rowOff>25404</xdr:rowOff>
    </xdr:from>
    <xdr:to>
      <xdr:col>1</xdr:col>
      <xdr:colOff>588068</xdr:colOff>
      <xdr:row>695</xdr:row>
      <xdr:rowOff>546104</xdr:rowOff>
    </xdr:to>
    <xdr:pic>
      <xdr:nvPicPr>
        <xdr:cNvPr id="678" name="Immagine 2032" descr="Immagine 2032"/>
        <xdr:cNvPicPr>
          <a:picLocks noChangeAspect="1"/>
        </xdr:cNvPicPr>
      </xdr:nvPicPr>
      <xdr:blipFill>
        <a:blip r:embed="rId677">
          <a:extLst/>
        </a:blip>
        <a:stretch>
          <a:fillRect/>
        </a:stretch>
      </xdr:blipFill>
      <xdr:spPr>
        <a:xfrm>
          <a:off x="976571" y="398162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696</xdr:row>
      <xdr:rowOff>25404</xdr:rowOff>
    </xdr:from>
    <xdr:to>
      <xdr:col>1</xdr:col>
      <xdr:colOff>588209</xdr:colOff>
      <xdr:row>696</xdr:row>
      <xdr:rowOff>546104</xdr:rowOff>
    </xdr:to>
    <xdr:pic>
      <xdr:nvPicPr>
        <xdr:cNvPr id="679" name="Immagine 2033" descr="Immagine 2033"/>
        <xdr:cNvPicPr>
          <a:picLocks noChangeAspect="1"/>
        </xdr:cNvPicPr>
      </xdr:nvPicPr>
      <xdr:blipFill>
        <a:blip r:embed="rId678">
          <a:extLst/>
        </a:blip>
        <a:stretch>
          <a:fillRect/>
        </a:stretch>
      </xdr:blipFill>
      <xdr:spPr>
        <a:xfrm>
          <a:off x="976431" y="398734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697</xdr:row>
      <xdr:rowOff>25404</xdr:rowOff>
    </xdr:from>
    <xdr:to>
      <xdr:col>1</xdr:col>
      <xdr:colOff>588209</xdr:colOff>
      <xdr:row>697</xdr:row>
      <xdr:rowOff>546104</xdr:rowOff>
    </xdr:to>
    <xdr:pic>
      <xdr:nvPicPr>
        <xdr:cNvPr id="680" name="Immagine 2034" descr="Immagine 2034"/>
        <xdr:cNvPicPr>
          <a:picLocks noChangeAspect="1"/>
        </xdr:cNvPicPr>
      </xdr:nvPicPr>
      <xdr:blipFill>
        <a:blip r:embed="rId679">
          <a:extLst/>
        </a:blip>
        <a:stretch>
          <a:fillRect/>
        </a:stretch>
      </xdr:blipFill>
      <xdr:spPr>
        <a:xfrm>
          <a:off x="976431" y="3993057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698</xdr:row>
      <xdr:rowOff>25404</xdr:rowOff>
    </xdr:from>
    <xdr:to>
      <xdr:col>1</xdr:col>
      <xdr:colOff>588068</xdr:colOff>
      <xdr:row>698</xdr:row>
      <xdr:rowOff>546104</xdr:rowOff>
    </xdr:to>
    <xdr:pic>
      <xdr:nvPicPr>
        <xdr:cNvPr id="681" name="Immagine 2035" descr="Immagine 2035"/>
        <xdr:cNvPicPr>
          <a:picLocks noChangeAspect="1"/>
        </xdr:cNvPicPr>
      </xdr:nvPicPr>
      <xdr:blipFill>
        <a:blip r:embed="rId680">
          <a:extLst/>
        </a:blip>
        <a:stretch>
          <a:fillRect/>
        </a:stretch>
      </xdr:blipFill>
      <xdr:spPr>
        <a:xfrm>
          <a:off x="976571" y="3998772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699</xdr:row>
      <xdr:rowOff>25404</xdr:rowOff>
    </xdr:from>
    <xdr:to>
      <xdr:col>1</xdr:col>
      <xdr:colOff>588068</xdr:colOff>
      <xdr:row>699</xdr:row>
      <xdr:rowOff>546104</xdr:rowOff>
    </xdr:to>
    <xdr:pic>
      <xdr:nvPicPr>
        <xdr:cNvPr id="682" name="Immagine 2036" descr="Immagine 2036"/>
        <xdr:cNvPicPr>
          <a:picLocks noChangeAspect="1"/>
        </xdr:cNvPicPr>
      </xdr:nvPicPr>
      <xdr:blipFill>
        <a:blip r:embed="rId681">
          <a:extLst/>
        </a:blip>
        <a:stretch>
          <a:fillRect/>
        </a:stretch>
      </xdr:blipFill>
      <xdr:spPr>
        <a:xfrm>
          <a:off x="976571" y="400448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700</xdr:row>
      <xdr:rowOff>25404</xdr:rowOff>
    </xdr:from>
    <xdr:to>
      <xdr:col>1</xdr:col>
      <xdr:colOff>588209</xdr:colOff>
      <xdr:row>700</xdr:row>
      <xdr:rowOff>546104</xdr:rowOff>
    </xdr:to>
    <xdr:pic>
      <xdr:nvPicPr>
        <xdr:cNvPr id="683" name="Immagine 2037" descr="Immagine 2037"/>
        <xdr:cNvPicPr>
          <a:picLocks noChangeAspect="1"/>
        </xdr:cNvPicPr>
      </xdr:nvPicPr>
      <xdr:blipFill>
        <a:blip r:embed="rId682">
          <a:extLst/>
        </a:blip>
        <a:stretch>
          <a:fillRect/>
        </a:stretch>
      </xdr:blipFill>
      <xdr:spPr>
        <a:xfrm>
          <a:off x="976431" y="401020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701</xdr:row>
      <xdr:rowOff>25404</xdr:rowOff>
    </xdr:from>
    <xdr:to>
      <xdr:col>1</xdr:col>
      <xdr:colOff>588068</xdr:colOff>
      <xdr:row>701</xdr:row>
      <xdr:rowOff>546104</xdr:rowOff>
    </xdr:to>
    <xdr:pic>
      <xdr:nvPicPr>
        <xdr:cNvPr id="684" name="Immagine 2038" descr="Immagine 2038"/>
        <xdr:cNvPicPr>
          <a:picLocks noChangeAspect="1"/>
        </xdr:cNvPicPr>
      </xdr:nvPicPr>
      <xdr:blipFill>
        <a:blip r:embed="rId683">
          <a:extLst/>
        </a:blip>
        <a:stretch>
          <a:fillRect/>
        </a:stretch>
      </xdr:blipFill>
      <xdr:spPr>
        <a:xfrm>
          <a:off x="976571" y="401591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702</xdr:row>
      <xdr:rowOff>25404</xdr:rowOff>
    </xdr:from>
    <xdr:to>
      <xdr:col>1</xdr:col>
      <xdr:colOff>588209</xdr:colOff>
      <xdr:row>702</xdr:row>
      <xdr:rowOff>546104</xdr:rowOff>
    </xdr:to>
    <xdr:pic>
      <xdr:nvPicPr>
        <xdr:cNvPr id="685" name="Immagine 2039" descr="Immagine 2039"/>
        <xdr:cNvPicPr>
          <a:picLocks noChangeAspect="1"/>
        </xdr:cNvPicPr>
      </xdr:nvPicPr>
      <xdr:blipFill>
        <a:blip r:embed="rId684">
          <a:extLst/>
        </a:blip>
        <a:stretch>
          <a:fillRect/>
        </a:stretch>
      </xdr:blipFill>
      <xdr:spPr>
        <a:xfrm>
          <a:off x="976431" y="402163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703</xdr:row>
      <xdr:rowOff>25404</xdr:rowOff>
    </xdr:from>
    <xdr:to>
      <xdr:col>1</xdr:col>
      <xdr:colOff>588068</xdr:colOff>
      <xdr:row>703</xdr:row>
      <xdr:rowOff>546104</xdr:rowOff>
    </xdr:to>
    <xdr:pic>
      <xdr:nvPicPr>
        <xdr:cNvPr id="686" name="Immagine 2040" descr="Immagine 2040"/>
        <xdr:cNvPicPr>
          <a:picLocks noChangeAspect="1"/>
        </xdr:cNvPicPr>
      </xdr:nvPicPr>
      <xdr:blipFill>
        <a:blip r:embed="rId685">
          <a:extLst/>
        </a:blip>
        <a:stretch>
          <a:fillRect/>
        </a:stretch>
      </xdr:blipFill>
      <xdr:spPr>
        <a:xfrm>
          <a:off x="976571" y="402734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704</xdr:row>
      <xdr:rowOff>25404</xdr:rowOff>
    </xdr:from>
    <xdr:to>
      <xdr:col>1</xdr:col>
      <xdr:colOff>588209</xdr:colOff>
      <xdr:row>704</xdr:row>
      <xdr:rowOff>546104</xdr:rowOff>
    </xdr:to>
    <xdr:pic>
      <xdr:nvPicPr>
        <xdr:cNvPr id="687" name="Immagine 2041" descr="Immagine 2041"/>
        <xdr:cNvPicPr>
          <a:picLocks noChangeAspect="1"/>
        </xdr:cNvPicPr>
      </xdr:nvPicPr>
      <xdr:blipFill>
        <a:blip r:embed="rId686">
          <a:extLst/>
        </a:blip>
        <a:stretch>
          <a:fillRect/>
        </a:stretch>
      </xdr:blipFill>
      <xdr:spPr>
        <a:xfrm>
          <a:off x="976431" y="403306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75105</xdr:colOff>
      <xdr:row>705</xdr:row>
      <xdr:rowOff>25404</xdr:rowOff>
    </xdr:from>
    <xdr:to>
      <xdr:col>1</xdr:col>
      <xdr:colOff>587834</xdr:colOff>
      <xdr:row>705</xdr:row>
      <xdr:rowOff>546104</xdr:rowOff>
    </xdr:to>
    <xdr:pic>
      <xdr:nvPicPr>
        <xdr:cNvPr id="688" name="Immagine 2042" descr="Immagine 2042"/>
        <xdr:cNvPicPr>
          <a:picLocks noChangeAspect="1"/>
        </xdr:cNvPicPr>
      </xdr:nvPicPr>
      <xdr:blipFill>
        <a:blip r:embed="rId687">
          <a:extLst/>
        </a:blip>
        <a:stretch>
          <a:fillRect/>
        </a:stretch>
      </xdr:blipFill>
      <xdr:spPr>
        <a:xfrm>
          <a:off x="976805" y="403877784"/>
          <a:ext cx="51272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706</xdr:row>
      <xdr:rowOff>25404</xdr:rowOff>
    </xdr:from>
    <xdr:to>
      <xdr:col>1</xdr:col>
      <xdr:colOff>588049</xdr:colOff>
      <xdr:row>706</xdr:row>
      <xdr:rowOff>546104</xdr:rowOff>
    </xdr:to>
    <xdr:pic>
      <xdr:nvPicPr>
        <xdr:cNvPr id="689" name="Immagine 2043" descr="Immagine 2043"/>
        <xdr:cNvPicPr>
          <a:picLocks noChangeAspect="1"/>
        </xdr:cNvPicPr>
      </xdr:nvPicPr>
      <xdr:blipFill>
        <a:blip r:embed="rId688">
          <a:extLst/>
        </a:blip>
        <a:stretch>
          <a:fillRect/>
        </a:stretch>
      </xdr:blipFill>
      <xdr:spPr>
        <a:xfrm>
          <a:off x="976589" y="404449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707</xdr:row>
      <xdr:rowOff>25404</xdr:rowOff>
    </xdr:from>
    <xdr:to>
      <xdr:col>1</xdr:col>
      <xdr:colOff>588049</xdr:colOff>
      <xdr:row>707</xdr:row>
      <xdr:rowOff>546104</xdr:rowOff>
    </xdr:to>
    <xdr:pic>
      <xdr:nvPicPr>
        <xdr:cNvPr id="690" name="Immagine 2044" descr="Immagine 2044"/>
        <xdr:cNvPicPr>
          <a:picLocks noChangeAspect="1"/>
        </xdr:cNvPicPr>
      </xdr:nvPicPr>
      <xdr:blipFill>
        <a:blip r:embed="rId689">
          <a:extLst/>
        </a:blip>
        <a:stretch>
          <a:fillRect/>
        </a:stretch>
      </xdr:blipFill>
      <xdr:spPr>
        <a:xfrm>
          <a:off x="976589" y="405020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708</xdr:row>
      <xdr:rowOff>25404</xdr:rowOff>
    </xdr:from>
    <xdr:to>
      <xdr:col>1</xdr:col>
      <xdr:colOff>588049</xdr:colOff>
      <xdr:row>708</xdr:row>
      <xdr:rowOff>546104</xdr:rowOff>
    </xdr:to>
    <xdr:pic>
      <xdr:nvPicPr>
        <xdr:cNvPr id="691" name="Immagine 2045" descr="Immagine 2045"/>
        <xdr:cNvPicPr>
          <a:picLocks noChangeAspect="1"/>
        </xdr:cNvPicPr>
      </xdr:nvPicPr>
      <xdr:blipFill>
        <a:blip r:embed="rId690">
          <a:extLst/>
        </a:blip>
        <a:stretch>
          <a:fillRect/>
        </a:stretch>
      </xdr:blipFill>
      <xdr:spPr>
        <a:xfrm>
          <a:off x="976589" y="405592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709</xdr:row>
      <xdr:rowOff>25404</xdr:rowOff>
    </xdr:from>
    <xdr:to>
      <xdr:col>1</xdr:col>
      <xdr:colOff>588049</xdr:colOff>
      <xdr:row>709</xdr:row>
      <xdr:rowOff>546104</xdr:rowOff>
    </xdr:to>
    <xdr:pic>
      <xdr:nvPicPr>
        <xdr:cNvPr id="692" name="Immagine 2046" descr="Immagine 2046"/>
        <xdr:cNvPicPr>
          <a:picLocks noChangeAspect="1"/>
        </xdr:cNvPicPr>
      </xdr:nvPicPr>
      <xdr:blipFill>
        <a:blip r:embed="rId691">
          <a:extLst/>
        </a:blip>
        <a:stretch>
          <a:fillRect/>
        </a:stretch>
      </xdr:blipFill>
      <xdr:spPr>
        <a:xfrm>
          <a:off x="976589" y="406163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75061</xdr:colOff>
      <xdr:row>710</xdr:row>
      <xdr:rowOff>25404</xdr:rowOff>
    </xdr:from>
    <xdr:to>
      <xdr:col>1</xdr:col>
      <xdr:colOff>587878</xdr:colOff>
      <xdr:row>710</xdr:row>
      <xdr:rowOff>546104</xdr:rowOff>
    </xdr:to>
    <xdr:pic>
      <xdr:nvPicPr>
        <xdr:cNvPr id="693" name="Immagine 2047" descr="Immagine 2047"/>
        <xdr:cNvPicPr>
          <a:picLocks noChangeAspect="1"/>
        </xdr:cNvPicPr>
      </xdr:nvPicPr>
      <xdr:blipFill>
        <a:blip r:embed="rId692">
          <a:extLst/>
        </a:blip>
        <a:stretch>
          <a:fillRect/>
        </a:stretch>
      </xdr:blipFill>
      <xdr:spPr>
        <a:xfrm>
          <a:off x="976761" y="406735284"/>
          <a:ext cx="5128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711</xdr:row>
      <xdr:rowOff>25404</xdr:rowOff>
    </xdr:from>
    <xdr:to>
      <xdr:col>1</xdr:col>
      <xdr:colOff>588049</xdr:colOff>
      <xdr:row>711</xdr:row>
      <xdr:rowOff>546104</xdr:rowOff>
    </xdr:to>
    <xdr:pic>
      <xdr:nvPicPr>
        <xdr:cNvPr id="694" name="Immagine 2048" descr="Immagine 2048"/>
        <xdr:cNvPicPr>
          <a:picLocks noChangeAspect="1"/>
        </xdr:cNvPicPr>
      </xdr:nvPicPr>
      <xdr:blipFill>
        <a:blip r:embed="rId693">
          <a:extLst/>
        </a:blip>
        <a:stretch>
          <a:fillRect/>
        </a:stretch>
      </xdr:blipFill>
      <xdr:spPr>
        <a:xfrm>
          <a:off x="976589" y="40730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712</xdr:row>
      <xdr:rowOff>25404</xdr:rowOff>
    </xdr:from>
    <xdr:to>
      <xdr:col>1</xdr:col>
      <xdr:colOff>588053</xdr:colOff>
      <xdr:row>712</xdr:row>
      <xdr:rowOff>546104</xdr:rowOff>
    </xdr:to>
    <xdr:pic>
      <xdr:nvPicPr>
        <xdr:cNvPr id="695" name="Immagine 2049" descr="Immagine 2049"/>
        <xdr:cNvPicPr>
          <a:picLocks noChangeAspect="1"/>
        </xdr:cNvPicPr>
      </xdr:nvPicPr>
      <xdr:blipFill>
        <a:blip r:embed="rId694">
          <a:extLst/>
        </a:blip>
        <a:stretch>
          <a:fillRect/>
        </a:stretch>
      </xdr:blipFill>
      <xdr:spPr>
        <a:xfrm>
          <a:off x="976587" y="407878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75071</xdr:colOff>
      <xdr:row>713</xdr:row>
      <xdr:rowOff>25404</xdr:rowOff>
    </xdr:from>
    <xdr:to>
      <xdr:col>1</xdr:col>
      <xdr:colOff>587868</xdr:colOff>
      <xdr:row>713</xdr:row>
      <xdr:rowOff>546104</xdr:rowOff>
    </xdr:to>
    <xdr:pic>
      <xdr:nvPicPr>
        <xdr:cNvPr id="696" name="Immagine 2050" descr="Immagine 2050"/>
        <xdr:cNvPicPr>
          <a:picLocks noChangeAspect="1"/>
        </xdr:cNvPicPr>
      </xdr:nvPicPr>
      <xdr:blipFill>
        <a:blip r:embed="rId695">
          <a:extLst/>
        </a:blip>
        <a:stretch>
          <a:fillRect/>
        </a:stretch>
      </xdr:blipFill>
      <xdr:spPr>
        <a:xfrm>
          <a:off x="976770" y="408449784"/>
          <a:ext cx="5127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714</xdr:row>
      <xdr:rowOff>25404</xdr:rowOff>
    </xdr:from>
    <xdr:to>
      <xdr:col>1</xdr:col>
      <xdr:colOff>588046</xdr:colOff>
      <xdr:row>714</xdr:row>
      <xdr:rowOff>546104</xdr:rowOff>
    </xdr:to>
    <xdr:pic>
      <xdr:nvPicPr>
        <xdr:cNvPr id="697" name="Immagine 2051" descr="Immagine 2051"/>
        <xdr:cNvPicPr>
          <a:picLocks noChangeAspect="1"/>
        </xdr:cNvPicPr>
      </xdr:nvPicPr>
      <xdr:blipFill>
        <a:blip r:embed="rId696">
          <a:extLst/>
        </a:blip>
        <a:stretch>
          <a:fillRect/>
        </a:stretch>
      </xdr:blipFill>
      <xdr:spPr>
        <a:xfrm>
          <a:off x="976595" y="409021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715</xdr:row>
      <xdr:rowOff>25404</xdr:rowOff>
    </xdr:from>
    <xdr:to>
      <xdr:col>1</xdr:col>
      <xdr:colOff>588106</xdr:colOff>
      <xdr:row>715</xdr:row>
      <xdr:rowOff>546104</xdr:rowOff>
    </xdr:to>
    <xdr:pic>
      <xdr:nvPicPr>
        <xdr:cNvPr id="698" name="Immagine 2052" descr="Immagine 2052"/>
        <xdr:cNvPicPr>
          <a:picLocks noChangeAspect="1"/>
        </xdr:cNvPicPr>
      </xdr:nvPicPr>
      <xdr:blipFill>
        <a:blip r:embed="rId697">
          <a:extLst/>
        </a:blip>
        <a:stretch>
          <a:fillRect/>
        </a:stretch>
      </xdr:blipFill>
      <xdr:spPr>
        <a:xfrm>
          <a:off x="976533" y="40959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716</xdr:row>
      <xdr:rowOff>25404</xdr:rowOff>
    </xdr:from>
    <xdr:to>
      <xdr:col>1</xdr:col>
      <xdr:colOff>588093</xdr:colOff>
      <xdr:row>716</xdr:row>
      <xdr:rowOff>546104</xdr:rowOff>
    </xdr:to>
    <xdr:pic>
      <xdr:nvPicPr>
        <xdr:cNvPr id="699" name="Immagine 2053" descr="Immagine 2053"/>
        <xdr:cNvPicPr>
          <a:picLocks noChangeAspect="1"/>
        </xdr:cNvPicPr>
      </xdr:nvPicPr>
      <xdr:blipFill>
        <a:blip r:embed="rId698">
          <a:extLst/>
        </a:blip>
        <a:stretch>
          <a:fillRect/>
        </a:stretch>
      </xdr:blipFill>
      <xdr:spPr>
        <a:xfrm>
          <a:off x="976546" y="410164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717</xdr:row>
      <xdr:rowOff>25404</xdr:rowOff>
    </xdr:from>
    <xdr:to>
      <xdr:col>1</xdr:col>
      <xdr:colOff>588093</xdr:colOff>
      <xdr:row>717</xdr:row>
      <xdr:rowOff>546104</xdr:rowOff>
    </xdr:to>
    <xdr:pic>
      <xdr:nvPicPr>
        <xdr:cNvPr id="700" name="Immagine 2054" descr="Immagine 2054"/>
        <xdr:cNvPicPr>
          <a:picLocks noChangeAspect="1"/>
        </xdr:cNvPicPr>
      </xdr:nvPicPr>
      <xdr:blipFill>
        <a:blip r:embed="rId699">
          <a:extLst/>
        </a:blip>
        <a:stretch>
          <a:fillRect/>
        </a:stretch>
      </xdr:blipFill>
      <xdr:spPr>
        <a:xfrm>
          <a:off x="976546" y="4107357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718</xdr:row>
      <xdr:rowOff>25404</xdr:rowOff>
    </xdr:from>
    <xdr:to>
      <xdr:col>1</xdr:col>
      <xdr:colOff>588093</xdr:colOff>
      <xdr:row>718</xdr:row>
      <xdr:rowOff>546104</xdr:rowOff>
    </xdr:to>
    <xdr:pic>
      <xdr:nvPicPr>
        <xdr:cNvPr id="701" name="Immagine 2055" descr="Immagine 2055"/>
        <xdr:cNvPicPr>
          <a:picLocks noChangeAspect="1"/>
        </xdr:cNvPicPr>
      </xdr:nvPicPr>
      <xdr:blipFill>
        <a:blip r:embed="rId700">
          <a:extLst/>
        </a:blip>
        <a:stretch>
          <a:fillRect/>
        </a:stretch>
      </xdr:blipFill>
      <xdr:spPr>
        <a:xfrm>
          <a:off x="976546" y="411307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719</xdr:row>
      <xdr:rowOff>25404</xdr:rowOff>
    </xdr:from>
    <xdr:to>
      <xdr:col>1</xdr:col>
      <xdr:colOff>588093</xdr:colOff>
      <xdr:row>719</xdr:row>
      <xdr:rowOff>546104</xdr:rowOff>
    </xdr:to>
    <xdr:pic>
      <xdr:nvPicPr>
        <xdr:cNvPr id="702" name="Immagine 2056" descr="Immagine 2056"/>
        <xdr:cNvPicPr>
          <a:picLocks noChangeAspect="1"/>
        </xdr:cNvPicPr>
      </xdr:nvPicPr>
      <xdr:blipFill>
        <a:blip r:embed="rId701">
          <a:extLst/>
        </a:blip>
        <a:stretch>
          <a:fillRect/>
        </a:stretch>
      </xdr:blipFill>
      <xdr:spPr>
        <a:xfrm>
          <a:off x="976546" y="4118787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720</xdr:row>
      <xdr:rowOff>25404</xdr:rowOff>
    </xdr:from>
    <xdr:to>
      <xdr:col>1</xdr:col>
      <xdr:colOff>588093</xdr:colOff>
      <xdr:row>720</xdr:row>
      <xdr:rowOff>546104</xdr:rowOff>
    </xdr:to>
    <xdr:pic>
      <xdr:nvPicPr>
        <xdr:cNvPr id="703" name="Immagine 2057" descr="Immagine 2057"/>
        <xdr:cNvPicPr>
          <a:picLocks noChangeAspect="1"/>
        </xdr:cNvPicPr>
      </xdr:nvPicPr>
      <xdr:blipFill>
        <a:blip r:embed="rId702">
          <a:extLst/>
        </a:blip>
        <a:stretch>
          <a:fillRect/>
        </a:stretch>
      </xdr:blipFill>
      <xdr:spPr>
        <a:xfrm>
          <a:off x="976546" y="412450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721</xdr:row>
      <xdr:rowOff>25404</xdr:rowOff>
    </xdr:from>
    <xdr:to>
      <xdr:col>1</xdr:col>
      <xdr:colOff>588021</xdr:colOff>
      <xdr:row>721</xdr:row>
      <xdr:rowOff>546104</xdr:rowOff>
    </xdr:to>
    <xdr:pic>
      <xdr:nvPicPr>
        <xdr:cNvPr id="704" name="Immagine 2058" descr="Immagine 2058"/>
        <xdr:cNvPicPr>
          <a:picLocks noChangeAspect="1"/>
        </xdr:cNvPicPr>
      </xdr:nvPicPr>
      <xdr:blipFill>
        <a:blip r:embed="rId703">
          <a:extLst/>
        </a:blip>
        <a:stretch>
          <a:fillRect/>
        </a:stretch>
      </xdr:blipFill>
      <xdr:spPr>
        <a:xfrm>
          <a:off x="976618" y="413021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722</xdr:row>
      <xdr:rowOff>25404</xdr:rowOff>
    </xdr:from>
    <xdr:to>
      <xdr:col>1</xdr:col>
      <xdr:colOff>588021</xdr:colOff>
      <xdr:row>722</xdr:row>
      <xdr:rowOff>546104</xdr:rowOff>
    </xdr:to>
    <xdr:pic>
      <xdr:nvPicPr>
        <xdr:cNvPr id="705" name="Immagine 2059" descr="Immagine 2059"/>
        <xdr:cNvPicPr>
          <a:picLocks noChangeAspect="1"/>
        </xdr:cNvPicPr>
      </xdr:nvPicPr>
      <xdr:blipFill>
        <a:blip r:embed="rId704">
          <a:extLst/>
        </a:blip>
        <a:stretch>
          <a:fillRect/>
        </a:stretch>
      </xdr:blipFill>
      <xdr:spPr>
        <a:xfrm>
          <a:off x="976618" y="413593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723</xdr:row>
      <xdr:rowOff>25404</xdr:rowOff>
    </xdr:from>
    <xdr:to>
      <xdr:col>1</xdr:col>
      <xdr:colOff>588021</xdr:colOff>
      <xdr:row>723</xdr:row>
      <xdr:rowOff>546104</xdr:rowOff>
    </xdr:to>
    <xdr:pic>
      <xdr:nvPicPr>
        <xdr:cNvPr id="706" name="Immagine 2060" descr="Immagine 2060"/>
        <xdr:cNvPicPr>
          <a:picLocks noChangeAspect="1"/>
        </xdr:cNvPicPr>
      </xdr:nvPicPr>
      <xdr:blipFill>
        <a:blip r:embed="rId705">
          <a:extLst/>
        </a:blip>
        <a:stretch>
          <a:fillRect/>
        </a:stretch>
      </xdr:blipFill>
      <xdr:spPr>
        <a:xfrm>
          <a:off x="976618" y="414164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724</xdr:row>
      <xdr:rowOff>25404</xdr:rowOff>
    </xdr:from>
    <xdr:to>
      <xdr:col>1</xdr:col>
      <xdr:colOff>588021</xdr:colOff>
      <xdr:row>724</xdr:row>
      <xdr:rowOff>546104</xdr:rowOff>
    </xdr:to>
    <xdr:pic>
      <xdr:nvPicPr>
        <xdr:cNvPr id="707" name="Immagine 2061" descr="Immagine 2061"/>
        <xdr:cNvPicPr>
          <a:picLocks noChangeAspect="1"/>
        </xdr:cNvPicPr>
      </xdr:nvPicPr>
      <xdr:blipFill>
        <a:blip r:embed="rId706">
          <a:extLst/>
        </a:blip>
        <a:stretch>
          <a:fillRect/>
        </a:stretch>
      </xdr:blipFill>
      <xdr:spPr>
        <a:xfrm>
          <a:off x="976618" y="414736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725</xdr:row>
      <xdr:rowOff>25404</xdr:rowOff>
    </xdr:from>
    <xdr:to>
      <xdr:col>1</xdr:col>
      <xdr:colOff>587941</xdr:colOff>
      <xdr:row>725</xdr:row>
      <xdr:rowOff>546104</xdr:rowOff>
    </xdr:to>
    <xdr:pic>
      <xdr:nvPicPr>
        <xdr:cNvPr id="708" name="Immagine 2062" descr="Immagine 2062"/>
        <xdr:cNvPicPr>
          <a:picLocks noChangeAspect="1"/>
        </xdr:cNvPicPr>
      </xdr:nvPicPr>
      <xdr:blipFill>
        <a:blip r:embed="rId707">
          <a:extLst/>
        </a:blip>
        <a:stretch>
          <a:fillRect/>
        </a:stretch>
      </xdr:blipFill>
      <xdr:spPr>
        <a:xfrm>
          <a:off x="976699" y="415307784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726</xdr:row>
      <xdr:rowOff>25404</xdr:rowOff>
    </xdr:from>
    <xdr:to>
      <xdr:col>1</xdr:col>
      <xdr:colOff>587941</xdr:colOff>
      <xdr:row>726</xdr:row>
      <xdr:rowOff>546129</xdr:rowOff>
    </xdr:to>
    <xdr:pic>
      <xdr:nvPicPr>
        <xdr:cNvPr id="709" name="Immagine 2063" descr="Immagine 2063"/>
        <xdr:cNvPicPr>
          <a:picLocks noChangeAspect="1"/>
        </xdr:cNvPicPr>
      </xdr:nvPicPr>
      <xdr:blipFill>
        <a:blip r:embed="rId708">
          <a:extLst/>
        </a:blip>
        <a:stretch>
          <a:fillRect/>
        </a:stretch>
      </xdr:blipFill>
      <xdr:spPr>
        <a:xfrm>
          <a:off x="976699" y="415879284"/>
          <a:ext cx="512943" cy="520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727</xdr:row>
      <xdr:rowOff>25380</xdr:rowOff>
    </xdr:from>
    <xdr:to>
      <xdr:col>1</xdr:col>
      <xdr:colOff>587941</xdr:colOff>
      <xdr:row>727</xdr:row>
      <xdr:rowOff>546080</xdr:rowOff>
    </xdr:to>
    <xdr:pic>
      <xdr:nvPicPr>
        <xdr:cNvPr id="710" name="Immagine 2064" descr="Immagine 2064"/>
        <xdr:cNvPicPr>
          <a:picLocks noChangeAspect="1"/>
        </xdr:cNvPicPr>
      </xdr:nvPicPr>
      <xdr:blipFill>
        <a:blip r:embed="rId709">
          <a:extLst/>
        </a:blip>
        <a:stretch>
          <a:fillRect/>
        </a:stretch>
      </xdr:blipFill>
      <xdr:spPr>
        <a:xfrm>
          <a:off x="976699" y="416450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728</xdr:row>
      <xdr:rowOff>25380</xdr:rowOff>
    </xdr:from>
    <xdr:to>
      <xdr:col>1</xdr:col>
      <xdr:colOff>587941</xdr:colOff>
      <xdr:row>728</xdr:row>
      <xdr:rowOff>546080</xdr:rowOff>
    </xdr:to>
    <xdr:pic>
      <xdr:nvPicPr>
        <xdr:cNvPr id="711" name="Immagine 2065" descr="Immagine 2065"/>
        <xdr:cNvPicPr>
          <a:picLocks noChangeAspect="1"/>
        </xdr:cNvPicPr>
      </xdr:nvPicPr>
      <xdr:blipFill>
        <a:blip r:embed="rId710">
          <a:extLst/>
        </a:blip>
        <a:stretch>
          <a:fillRect/>
        </a:stretch>
      </xdr:blipFill>
      <xdr:spPr>
        <a:xfrm>
          <a:off x="976699" y="417022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729</xdr:row>
      <xdr:rowOff>25380</xdr:rowOff>
    </xdr:from>
    <xdr:to>
      <xdr:col>1</xdr:col>
      <xdr:colOff>588058</xdr:colOff>
      <xdr:row>729</xdr:row>
      <xdr:rowOff>546080</xdr:rowOff>
    </xdr:to>
    <xdr:pic>
      <xdr:nvPicPr>
        <xdr:cNvPr id="712" name="Immagine 2066" descr="Immagine 2066"/>
        <xdr:cNvPicPr>
          <a:picLocks noChangeAspect="1"/>
        </xdr:cNvPicPr>
      </xdr:nvPicPr>
      <xdr:blipFill>
        <a:blip r:embed="rId711">
          <a:extLst/>
        </a:blip>
        <a:stretch>
          <a:fillRect/>
        </a:stretch>
      </xdr:blipFill>
      <xdr:spPr>
        <a:xfrm>
          <a:off x="976580" y="417593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730</xdr:row>
      <xdr:rowOff>25380</xdr:rowOff>
    </xdr:from>
    <xdr:to>
      <xdr:col>1</xdr:col>
      <xdr:colOff>588049</xdr:colOff>
      <xdr:row>730</xdr:row>
      <xdr:rowOff>546080</xdr:rowOff>
    </xdr:to>
    <xdr:pic>
      <xdr:nvPicPr>
        <xdr:cNvPr id="713" name="Immagine 2067" descr="Immagine 2067"/>
        <xdr:cNvPicPr>
          <a:picLocks noChangeAspect="1"/>
        </xdr:cNvPicPr>
      </xdr:nvPicPr>
      <xdr:blipFill>
        <a:blip r:embed="rId712">
          <a:extLst/>
        </a:blip>
        <a:stretch>
          <a:fillRect/>
        </a:stretch>
      </xdr:blipFill>
      <xdr:spPr>
        <a:xfrm>
          <a:off x="976589" y="41816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731</xdr:row>
      <xdr:rowOff>25380</xdr:rowOff>
    </xdr:from>
    <xdr:to>
      <xdr:col>1</xdr:col>
      <xdr:colOff>588058</xdr:colOff>
      <xdr:row>731</xdr:row>
      <xdr:rowOff>546080</xdr:rowOff>
    </xdr:to>
    <xdr:pic>
      <xdr:nvPicPr>
        <xdr:cNvPr id="714" name="Immagine 2068" descr="Immagine 2068"/>
        <xdr:cNvPicPr>
          <a:picLocks noChangeAspect="1"/>
        </xdr:cNvPicPr>
      </xdr:nvPicPr>
      <xdr:blipFill>
        <a:blip r:embed="rId713">
          <a:extLst/>
        </a:blip>
        <a:stretch>
          <a:fillRect/>
        </a:stretch>
      </xdr:blipFill>
      <xdr:spPr>
        <a:xfrm>
          <a:off x="976580" y="418736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732</xdr:row>
      <xdr:rowOff>25380</xdr:rowOff>
    </xdr:from>
    <xdr:to>
      <xdr:col>1</xdr:col>
      <xdr:colOff>588049</xdr:colOff>
      <xdr:row>732</xdr:row>
      <xdr:rowOff>546080</xdr:rowOff>
    </xdr:to>
    <xdr:pic>
      <xdr:nvPicPr>
        <xdr:cNvPr id="715" name="Immagine 2069" descr="Immagine 2069"/>
        <xdr:cNvPicPr>
          <a:picLocks noChangeAspect="1"/>
        </xdr:cNvPicPr>
      </xdr:nvPicPr>
      <xdr:blipFill>
        <a:blip r:embed="rId714">
          <a:extLst/>
        </a:blip>
        <a:stretch>
          <a:fillRect/>
        </a:stretch>
      </xdr:blipFill>
      <xdr:spPr>
        <a:xfrm>
          <a:off x="976589" y="41930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733</xdr:row>
      <xdr:rowOff>25380</xdr:rowOff>
    </xdr:from>
    <xdr:to>
      <xdr:col>1</xdr:col>
      <xdr:colOff>588049</xdr:colOff>
      <xdr:row>733</xdr:row>
      <xdr:rowOff>546080</xdr:rowOff>
    </xdr:to>
    <xdr:pic>
      <xdr:nvPicPr>
        <xdr:cNvPr id="716" name="Immagine 2070" descr="Immagine 2070"/>
        <xdr:cNvPicPr>
          <a:picLocks noChangeAspect="1"/>
        </xdr:cNvPicPr>
      </xdr:nvPicPr>
      <xdr:blipFill>
        <a:blip r:embed="rId715">
          <a:extLst/>
        </a:blip>
        <a:stretch>
          <a:fillRect/>
        </a:stretch>
      </xdr:blipFill>
      <xdr:spPr>
        <a:xfrm>
          <a:off x="976589" y="4198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734</xdr:row>
      <xdr:rowOff>25380</xdr:rowOff>
    </xdr:from>
    <xdr:to>
      <xdr:col>1</xdr:col>
      <xdr:colOff>588058</xdr:colOff>
      <xdr:row>734</xdr:row>
      <xdr:rowOff>546080</xdr:rowOff>
    </xdr:to>
    <xdr:pic>
      <xdr:nvPicPr>
        <xdr:cNvPr id="717" name="Immagine 2071" descr="Immagine 2071"/>
        <xdr:cNvPicPr>
          <a:picLocks noChangeAspect="1"/>
        </xdr:cNvPicPr>
      </xdr:nvPicPr>
      <xdr:blipFill>
        <a:blip r:embed="rId716">
          <a:extLst/>
        </a:blip>
        <a:stretch>
          <a:fillRect/>
        </a:stretch>
      </xdr:blipFill>
      <xdr:spPr>
        <a:xfrm>
          <a:off x="976580" y="4204512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735</xdr:row>
      <xdr:rowOff>25380</xdr:rowOff>
    </xdr:from>
    <xdr:to>
      <xdr:col>1</xdr:col>
      <xdr:colOff>588058</xdr:colOff>
      <xdr:row>735</xdr:row>
      <xdr:rowOff>546080</xdr:rowOff>
    </xdr:to>
    <xdr:pic>
      <xdr:nvPicPr>
        <xdr:cNvPr id="718" name="Immagine 2072" descr="Immagine 2072"/>
        <xdr:cNvPicPr>
          <a:picLocks noChangeAspect="1"/>
        </xdr:cNvPicPr>
      </xdr:nvPicPr>
      <xdr:blipFill>
        <a:blip r:embed="rId717">
          <a:extLst/>
        </a:blip>
        <a:stretch>
          <a:fillRect/>
        </a:stretch>
      </xdr:blipFill>
      <xdr:spPr>
        <a:xfrm>
          <a:off x="976580" y="421022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736</xdr:row>
      <xdr:rowOff>25380</xdr:rowOff>
    </xdr:from>
    <xdr:to>
      <xdr:col>1</xdr:col>
      <xdr:colOff>588049</xdr:colOff>
      <xdr:row>736</xdr:row>
      <xdr:rowOff>546080</xdr:rowOff>
    </xdr:to>
    <xdr:pic>
      <xdr:nvPicPr>
        <xdr:cNvPr id="719" name="Immagine 2073" descr="Immagine 2073"/>
        <xdr:cNvPicPr>
          <a:picLocks noChangeAspect="1"/>
        </xdr:cNvPicPr>
      </xdr:nvPicPr>
      <xdr:blipFill>
        <a:blip r:embed="rId718">
          <a:extLst/>
        </a:blip>
        <a:stretch>
          <a:fillRect/>
        </a:stretch>
      </xdr:blipFill>
      <xdr:spPr>
        <a:xfrm>
          <a:off x="976589" y="4215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737</xdr:row>
      <xdr:rowOff>25380</xdr:rowOff>
    </xdr:from>
    <xdr:to>
      <xdr:col>1</xdr:col>
      <xdr:colOff>588058</xdr:colOff>
      <xdr:row>737</xdr:row>
      <xdr:rowOff>546080</xdr:rowOff>
    </xdr:to>
    <xdr:pic>
      <xdr:nvPicPr>
        <xdr:cNvPr id="720" name="Immagine 2074" descr="Immagine 2074"/>
        <xdr:cNvPicPr>
          <a:picLocks noChangeAspect="1"/>
        </xdr:cNvPicPr>
      </xdr:nvPicPr>
      <xdr:blipFill>
        <a:blip r:embed="rId719">
          <a:extLst/>
        </a:blip>
        <a:stretch>
          <a:fillRect/>
        </a:stretch>
      </xdr:blipFill>
      <xdr:spPr>
        <a:xfrm>
          <a:off x="976580" y="422165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738</xdr:row>
      <xdr:rowOff>25380</xdr:rowOff>
    </xdr:from>
    <xdr:to>
      <xdr:col>1</xdr:col>
      <xdr:colOff>588049</xdr:colOff>
      <xdr:row>738</xdr:row>
      <xdr:rowOff>546080</xdr:rowOff>
    </xdr:to>
    <xdr:pic>
      <xdr:nvPicPr>
        <xdr:cNvPr id="721" name="Immagine 2075" descr="Immagine 2075"/>
        <xdr:cNvPicPr>
          <a:picLocks noChangeAspect="1"/>
        </xdr:cNvPicPr>
      </xdr:nvPicPr>
      <xdr:blipFill>
        <a:blip r:embed="rId720">
          <a:extLst/>
        </a:blip>
        <a:stretch>
          <a:fillRect/>
        </a:stretch>
      </xdr:blipFill>
      <xdr:spPr>
        <a:xfrm>
          <a:off x="976589" y="4227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739</xdr:row>
      <xdr:rowOff>25380</xdr:rowOff>
    </xdr:from>
    <xdr:to>
      <xdr:col>1</xdr:col>
      <xdr:colOff>588058</xdr:colOff>
      <xdr:row>739</xdr:row>
      <xdr:rowOff>546080</xdr:rowOff>
    </xdr:to>
    <xdr:pic>
      <xdr:nvPicPr>
        <xdr:cNvPr id="722" name="Immagine 2076" descr="Immagine 2076"/>
        <xdr:cNvPicPr>
          <a:picLocks noChangeAspect="1"/>
        </xdr:cNvPicPr>
      </xdr:nvPicPr>
      <xdr:blipFill>
        <a:blip r:embed="rId721">
          <a:extLst/>
        </a:blip>
        <a:stretch>
          <a:fillRect/>
        </a:stretch>
      </xdr:blipFill>
      <xdr:spPr>
        <a:xfrm>
          <a:off x="976580" y="423308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740</xdr:row>
      <xdr:rowOff>25380</xdr:rowOff>
    </xdr:from>
    <xdr:to>
      <xdr:col>1</xdr:col>
      <xdr:colOff>588049</xdr:colOff>
      <xdr:row>740</xdr:row>
      <xdr:rowOff>546080</xdr:rowOff>
    </xdr:to>
    <xdr:pic>
      <xdr:nvPicPr>
        <xdr:cNvPr id="723" name="Immagine 2077" descr="Immagine 2077"/>
        <xdr:cNvPicPr>
          <a:picLocks noChangeAspect="1"/>
        </xdr:cNvPicPr>
      </xdr:nvPicPr>
      <xdr:blipFill>
        <a:blip r:embed="rId722">
          <a:extLst/>
        </a:blip>
        <a:stretch>
          <a:fillRect/>
        </a:stretch>
      </xdr:blipFill>
      <xdr:spPr>
        <a:xfrm>
          <a:off x="976589" y="4238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741</xdr:row>
      <xdr:rowOff>25380</xdr:rowOff>
    </xdr:from>
    <xdr:to>
      <xdr:col>1</xdr:col>
      <xdr:colOff>588049</xdr:colOff>
      <xdr:row>741</xdr:row>
      <xdr:rowOff>546080</xdr:rowOff>
    </xdr:to>
    <xdr:pic>
      <xdr:nvPicPr>
        <xdr:cNvPr id="724" name="Immagine 2078" descr="Immagine 2078"/>
        <xdr:cNvPicPr>
          <a:picLocks noChangeAspect="1"/>
        </xdr:cNvPicPr>
      </xdr:nvPicPr>
      <xdr:blipFill>
        <a:blip r:embed="rId723">
          <a:extLst/>
        </a:blip>
        <a:stretch>
          <a:fillRect/>
        </a:stretch>
      </xdr:blipFill>
      <xdr:spPr>
        <a:xfrm>
          <a:off x="976589" y="4244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742</xdr:row>
      <xdr:rowOff>25380</xdr:rowOff>
    </xdr:from>
    <xdr:to>
      <xdr:col>1</xdr:col>
      <xdr:colOff>588049</xdr:colOff>
      <xdr:row>742</xdr:row>
      <xdr:rowOff>546080</xdr:rowOff>
    </xdr:to>
    <xdr:pic>
      <xdr:nvPicPr>
        <xdr:cNvPr id="725" name="Immagine 2079" descr="Immagine 2079"/>
        <xdr:cNvPicPr>
          <a:picLocks noChangeAspect="1"/>
        </xdr:cNvPicPr>
      </xdr:nvPicPr>
      <xdr:blipFill>
        <a:blip r:embed="rId724">
          <a:extLst/>
        </a:blip>
        <a:stretch>
          <a:fillRect/>
        </a:stretch>
      </xdr:blipFill>
      <xdr:spPr>
        <a:xfrm>
          <a:off x="976589" y="4250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75140</xdr:colOff>
      <xdr:row>755</xdr:row>
      <xdr:rowOff>25380</xdr:rowOff>
    </xdr:from>
    <xdr:to>
      <xdr:col>1</xdr:col>
      <xdr:colOff>587799</xdr:colOff>
      <xdr:row>755</xdr:row>
      <xdr:rowOff>546080</xdr:rowOff>
    </xdr:to>
    <xdr:pic>
      <xdr:nvPicPr>
        <xdr:cNvPr id="726" name="Immagine 2092" descr="Immagine 2092"/>
        <xdr:cNvPicPr>
          <a:picLocks noChangeAspect="1"/>
        </xdr:cNvPicPr>
      </xdr:nvPicPr>
      <xdr:blipFill>
        <a:blip r:embed="rId725">
          <a:extLst/>
        </a:blip>
        <a:stretch>
          <a:fillRect/>
        </a:stretch>
      </xdr:blipFill>
      <xdr:spPr>
        <a:xfrm>
          <a:off x="976840" y="432452760"/>
          <a:ext cx="5126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75140</xdr:colOff>
      <xdr:row>756</xdr:row>
      <xdr:rowOff>25380</xdr:rowOff>
    </xdr:from>
    <xdr:to>
      <xdr:col>1</xdr:col>
      <xdr:colOff>587799</xdr:colOff>
      <xdr:row>756</xdr:row>
      <xdr:rowOff>546080</xdr:rowOff>
    </xdr:to>
    <xdr:pic>
      <xdr:nvPicPr>
        <xdr:cNvPr id="727" name="Immagine 2093" descr="Immagine 2093"/>
        <xdr:cNvPicPr>
          <a:picLocks noChangeAspect="1"/>
        </xdr:cNvPicPr>
      </xdr:nvPicPr>
      <xdr:blipFill>
        <a:blip r:embed="rId726">
          <a:extLst/>
        </a:blip>
        <a:stretch>
          <a:fillRect/>
        </a:stretch>
      </xdr:blipFill>
      <xdr:spPr>
        <a:xfrm>
          <a:off x="976840" y="433024260"/>
          <a:ext cx="5126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757</xdr:row>
      <xdr:rowOff>25380</xdr:rowOff>
    </xdr:from>
    <xdr:to>
      <xdr:col>1</xdr:col>
      <xdr:colOff>588049</xdr:colOff>
      <xdr:row>757</xdr:row>
      <xdr:rowOff>546080</xdr:rowOff>
    </xdr:to>
    <xdr:pic>
      <xdr:nvPicPr>
        <xdr:cNvPr id="728" name="Immagine 2094" descr="Immagine 2094"/>
        <xdr:cNvPicPr>
          <a:picLocks noChangeAspect="1"/>
        </xdr:cNvPicPr>
      </xdr:nvPicPr>
      <xdr:blipFill>
        <a:blip r:embed="rId727">
          <a:extLst/>
        </a:blip>
        <a:stretch>
          <a:fillRect/>
        </a:stretch>
      </xdr:blipFill>
      <xdr:spPr>
        <a:xfrm>
          <a:off x="976589" y="43359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758</xdr:row>
      <xdr:rowOff>25380</xdr:rowOff>
    </xdr:from>
    <xdr:to>
      <xdr:col>1</xdr:col>
      <xdr:colOff>588049</xdr:colOff>
      <xdr:row>758</xdr:row>
      <xdr:rowOff>546080</xdr:rowOff>
    </xdr:to>
    <xdr:pic>
      <xdr:nvPicPr>
        <xdr:cNvPr id="729" name="Immagine 2095" descr="Immagine 2095"/>
        <xdr:cNvPicPr>
          <a:picLocks noChangeAspect="1"/>
        </xdr:cNvPicPr>
      </xdr:nvPicPr>
      <xdr:blipFill>
        <a:blip r:embed="rId728">
          <a:extLst/>
        </a:blip>
        <a:stretch>
          <a:fillRect/>
        </a:stretch>
      </xdr:blipFill>
      <xdr:spPr>
        <a:xfrm>
          <a:off x="976589" y="43416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759</xdr:row>
      <xdr:rowOff>25380</xdr:rowOff>
    </xdr:from>
    <xdr:to>
      <xdr:col>1</xdr:col>
      <xdr:colOff>588049</xdr:colOff>
      <xdr:row>759</xdr:row>
      <xdr:rowOff>546080</xdr:rowOff>
    </xdr:to>
    <xdr:pic>
      <xdr:nvPicPr>
        <xdr:cNvPr id="730" name="Immagine 2096" descr="Immagine 2096"/>
        <xdr:cNvPicPr>
          <a:picLocks noChangeAspect="1"/>
        </xdr:cNvPicPr>
      </xdr:nvPicPr>
      <xdr:blipFill>
        <a:blip r:embed="rId729">
          <a:extLst/>
        </a:blip>
        <a:stretch>
          <a:fillRect/>
        </a:stretch>
      </xdr:blipFill>
      <xdr:spPr>
        <a:xfrm>
          <a:off x="976589" y="43473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760</xdr:row>
      <xdr:rowOff>25380</xdr:rowOff>
    </xdr:from>
    <xdr:to>
      <xdr:col>1</xdr:col>
      <xdr:colOff>588049</xdr:colOff>
      <xdr:row>760</xdr:row>
      <xdr:rowOff>546080</xdr:rowOff>
    </xdr:to>
    <xdr:pic>
      <xdr:nvPicPr>
        <xdr:cNvPr id="731" name="Immagine 2097" descr="Immagine 2097"/>
        <xdr:cNvPicPr>
          <a:picLocks noChangeAspect="1"/>
        </xdr:cNvPicPr>
      </xdr:nvPicPr>
      <xdr:blipFill>
        <a:blip r:embed="rId730">
          <a:extLst/>
        </a:blip>
        <a:stretch>
          <a:fillRect/>
        </a:stretch>
      </xdr:blipFill>
      <xdr:spPr>
        <a:xfrm>
          <a:off x="976589" y="43531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761</xdr:row>
      <xdr:rowOff>25380</xdr:rowOff>
    </xdr:from>
    <xdr:to>
      <xdr:col>1</xdr:col>
      <xdr:colOff>588049</xdr:colOff>
      <xdr:row>761</xdr:row>
      <xdr:rowOff>546080</xdr:rowOff>
    </xdr:to>
    <xdr:pic>
      <xdr:nvPicPr>
        <xdr:cNvPr id="732" name="Immagine 2098" descr="Immagine 2098"/>
        <xdr:cNvPicPr>
          <a:picLocks noChangeAspect="1"/>
        </xdr:cNvPicPr>
      </xdr:nvPicPr>
      <xdr:blipFill>
        <a:blip r:embed="rId731">
          <a:extLst/>
        </a:blip>
        <a:stretch>
          <a:fillRect/>
        </a:stretch>
      </xdr:blipFill>
      <xdr:spPr>
        <a:xfrm>
          <a:off x="976589" y="43588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762</xdr:row>
      <xdr:rowOff>25380</xdr:rowOff>
    </xdr:from>
    <xdr:to>
      <xdr:col>1</xdr:col>
      <xdr:colOff>588049</xdr:colOff>
      <xdr:row>762</xdr:row>
      <xdr:rowOff>546080</xdr:rowOff>
    </xdr:to>
    <xdr:pic>
      <xdr:nvPicPr>
        <xdr:cNvPr id="733" name="Immagine 2099" descr="Immagine 2099"/>
        <xdr:cNvPicPr>
          <a:picLocks noChangeAspect="1"/>
        </xdr:cNvPicPr>
      </xdr:nvPicPr>
      <xdr:blipFill>
        <a:blip r:embed="rId732">
          <a:extLst/>
        </a:blip>
        <a:stretch>
          <a:fillRect/>
        </a:stretch>
      </xdr:blipFill>
      <xdr:spPr>
        <a:xfrm>
          <a:off x="976589" y="43645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763</xdr:row>
      <xdr:rowOff>25380</xdr:rowOff>
    </xdr:from>
    <xdr:to>
      <xdr:col>1</xdr:col>
      <xdr:colOff>588049</xdr:colOff>
      <xdr:row>763</xdr:row>
      <xdr:rowOff>546080</xdr:rowOff>
    </xdr:to>
    <xdr:pic>
      <xdr:nvPicPr>
        <xdr:cNvPr id="734" name="Immagine 2100" descr="Immagine 2100"/>
        <xdr:cNvPicPr>
          <a:picLocks noChangeAspect="1"/>
        </xdr:cNvPicPr>
      </xdr:nvPicPr>
      <xdr:blipFill>
        <a:blip r:embed="rId733">
          <a:extLst/>
        </a:blip>
        <a:stretch>
          <a:fillRect/>
        </a:stretch>
      </xdr:blipFill>
      <xdr:spPr>
        <a:xfrm>
          <a:off x="976589" y="43702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764</xdr:row>
      <xdr:rowOff>25380</xdr:rowOff>
    </xdr:from>
    <xdr:to>
      <xdr:col>1</xdr:col>
      <xdr:colOff>588049</xdr:colOff>
      <xdr:row>764</xdr:row>
      <xdr:rowOff>546080</xdr:rowOff>
    </xdr:to>
    <xdr:pic>
      <xdr:nvPicPr>
        <xdr:cNvPr id="735" name="Immagine 2101" descr="Immagine 2101"/>
        <xdr:cNvPicPr>
          <a:picLocks noChangeAspect="1"/>
        </xdr:cNvPicPr>
      </xdr:nvPicPr>
      <xdr:blipFill>
        <a:blip r:embed="rId734">
          <a:extLst/>
        </a:blip>
        <a:stretch>
          <a:fillRect/>
        </a:stretch>
      </xdr:blipFill>
      <xdr:spPr>
        <a:xfrm>
          <a:off x="976589" y="43759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765</xdr:row>
      <xdr:rowOff>25380</xdr:rowOff>
    </xdr:from>
    <xdr:to>
      <xdr:col>1</xdr:col>
      <xdr:colOff>588049</xdr:colOff>
      <xdr:row>765</xdr:row>
      <xdr:rowOff>546080</xdr:rowOff>
    </xdr:to>
    <xdr:pic>
      <xdr:nvPicPr>
        <xdr:cNvPr id="736" name="Immagine 2102" descr="Immagine 2102"/>
        <xdr:cNvPicPr>
          <a:picLocks noChangeAspect="1"/>
        </xdr:cNvPicPr>
      </xdr:nvPicPr>
      <xdr:blipFill>
        <a:blip r:embed="rId735">
          <a:extLst/>
        </a:blip>
        <a:stretch>
          <a:fillRect/>
        </a:stretch>
      </xdr:blipFill>
      <xdr:spPr>
        <a:xfrm>
          <a:off x="976589" y="4381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766</xdr:row>
      <xdr:rowOff>25380</xdr:rowOff>
    </xdr:from>
    <xdr:to>
      <xdr:col>1</xdr:col>
      <xdr:colOff>588049</xdr:colOff>
      <xdr:row>766</xdr:row>
      <xdr:rowOff>546080</xdr:rowOff>
    </xdr:to>
    <xdr:pic>
      <xdr:nvPicPr>
        <xdr:cNvPr id="737" name="Immagine 2103" descr="Immagine 2103"/>
        <xdr:cNvPicPr>
          <a:picLocks noChangeAspect="1"/>
        </xdr:cNvPicPr>
      </xdr:nvPicPr>
      <xdr:blipFill>
        <a:blip r:embed="rId736">
          <a:extLst/>
        </a:blip>
        <a:stretch>
          <a:fillRect/>
        </a:stretch>
      </xdr:blipFill>
      <xdr:spPr>
        <a:xfrm>
          <a:off x="976589" y="43873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767</xdr:row>
      <xdr:rowOff>25380</xdr:rowOff>
    </xdr:from>
    <xdr:to>
      <xdr:col>1</xdr:col>
      <xdr:colOff>588049</xdr:colOff>
      <xdr:row>767</xdr:row>
      <xdr:rowOff>546080</xdr:rowOff>
    </xdr:to>
    <xdr:pic>
      <xdr:nvPicPr>
        <xdr:cNvPr id="738" name="Immagine 2104" descr="Immagine 2104"/>
        <xdr:cNvPicPr>
          <a:picLocks noChangeAspect="1"/>
        </xdr:cNvPicPr>
      </xdr:nvPicPr>
      <xdr:blipFill>
        <a:blip r:embed="rId737">
          <a:extLst/>
        </a:blip>
        <a:stretch>
          <a:fillRect/>
        </a:stretch>
      </xdr:blipFill>
      <xdr:spPr>
        <a:xfrm>
          <a:off x="976589" y="4393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768</xdr:row>
      <xdr:rowOff>25380</xdr:rowOff>
    </xdr:from>
    <xdr:to>
      <xdr:col>1</xdr:col>
      <xdr:colOff>588049</xdr:colOff>
      <xdr:row>768</xdr:row>
      <xdr:rowOff>546080</xdr:rowOff>
    </xdr:to>
    <xdr:pic>
      <xdr:nvPicPr>
        <xdr:cNvPr id="739" name="Immagine 2105" descr="Immagine 2105"/>
        <xdr:cNvPicPr>
          <a:picLocks noChangeAspect="1"/>
        </xdr:cNvPicPr>
      </xdr:nvPicPr>
      <xdr:blipFill>
        <a:blip r:embed="rId738">
          <a:extLst/>
        </a:blip>
        <a:stretch>
          <a:fillRect/>
        </a:stretch>
      </xdr:blipFill>
      <xdr:spPr>
        <a:xfrm>
          <a:off x="976589" y="4398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74836</xdr:colOff>
      <xdr:row>769</xdr:row>
      <xdr:rowOff>25380</xdr:rowOff>
    </xdr:from>
    <xdr:to>
      <xdr:col>1</xdr:col>
      <xdr:colOff>588103</xdr:colOff>
      <xdr:row>769</xdr:row>
      <xdr:rowOff>546080</xdr:rowOff>
    </xdr:to>
    <xdr:pic>
      <xdr:nvPicPr>
        <xdr:cNvPr id="740" name="Immagine 2106" descr="Immagine 2106"/>
        <xdr:cNvPicPr>
          <a:picLocks noChangeAspect="1"/>
        </xdr:cNvPicPr>
      </xdr:nvPicPr>
      <xdr:blipFill>
        <a:blip r:embed="rId739">
          <a:extLst/>
        </a:blip>
        <a:stretch>
          <a:fillRect/>
        </a:stretch>
      </xdr:blipFill>
      <xdr:spPr>
        <a:xfrm>
          <a:off x="976536" y="440453760"/>
          <a:ext cx="5132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74836</xdr:colOff>
      <xdr:row>770</xdr:row>
      <xdr:rowOff>25380</xdr:rowOff>
    </xdr:from>
    <xdr:to>
      <xdr:col>1</xdr:col>
      <xdr:colOff>588103</xdr:colOff>
      <xdr:row>770</xdr:row>
      <xdr:rowOff>546080</xdr:rowOff>
    </xdr:to>
    <xdr:pic>
      <xdr:nvPicPr>
        <xdr:cNvPr id="741" name="Immagine 2107" descr="Immagine 2107"/>
        <xdr:cNvPicPr>
          <a:picLocks noChangeAspect="1"/>
        </xdr:cNvPicPr>
      </xdr:nvPicPr>
      <xdr:blipFill>
        <a:blip r:embed="rId740">
          <a:extLst/>
        </a:blip>
        <a:stretch>
          <a:fillRect/>
        </a:stretch>
      </xdr:blipFill>
      <xdr:spPr>
        <a:xfrm>
          <a:off x="976536" y="441025260"/>
          <a:ext cx="5132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771</xdr:row>
      <xdr:rowOff>25380</xdr:rowOff>
    </xdr:from>
    <xdr:to>
      <xdr:col>1</xdr:col>
      <xdr:colOff>588049</xdr:colOff>
      <xdr:row>771</xdr:row>
      <xdr:rowOff>546080</xdr:rowOff>
    </xdr:to>
    <xdr:pic>
      <xdr:nvPicPr>
        <xdr:cNvPr id="742" name="Immagine 2108" descr="Immagine 2108"/>
        <xdr:cNvPicPr>
          <a:picLocks noChangeAspect="1"/>
        </xdr:cNvPicPr>
      </xdr:nvPicPr>
      <xdr:blipFill>
        <a:blip r:embed="rId741">
          <a:extLst/>
        </a:blip>
        <a:stretch>
          <a:fillRect/>
        </a:stretch>
      </xdr:blipFill>
      <xdr:spPr>
        <a:xfrm>
          <a:off x="976589" y="44159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772</xdr:row>
      <xdr:rowOff>25380</xdr:rowOff>
    </xdr:from>
    <xdr:to>
      <xdr:col>1</xdr:col>
      <xdr:colOff>588049</xdr:colOff>
      <xdr:row>772</xdr:row>
      <xdr:rowOff>546080</xdr:rowOff>
    </xdr:to>
    <xdr:pic>
      <xdr:nvPicPr>
        <xdr:cNvPr id="743" name="Immagine 2109" descr="Immagine 2109"/>
        <xdr:cNvPicPr>
          <a:picLocks noChangeAspect="1"/>
        </xdr:cNvPicPr>
      </xdr:nvPicPr>
      <xdr:blipFill>
        <a:blip r:embed="rId742">
          <a:extLst/>
        </a:blip>
        <a:stretch>
          <a:fillRect/>
        </a:stretch>
      </xdr:blipFill>
      <xdr:spPr>
        <a:xfrm>
          <a:off x="976589" y="44216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773</xdr:row>
      <xdr:rowOff>25380</xdr:rowOff>
    </xdr:from>
    <xdr:to>
      <xdr:col>1</xdr:col>
      <xdr:colOff>588049</xdr:colOff>
      <xdr:row>773</xdr:row>
      <xdr:rowOff>546080</xdr:rowOff>
    </xdr:to>
    <xdr:pic>
      <xdr:nvPicPr>
        <xdr:cNvPr id="744" name="Immagine 2110" descr="Immagine 2110"/>
        <xdr:cNvPicPr>
          <a:picLocks noChangeAspect="1"/>
        </xdr:cNvPicPr>
      </xdr:nvPicPr>
      <xdr:blipFill>
        <a:blip r:embed="rId743">
          <a:extLst/>
        </a:blip>
        <a:stretch>
          <a:fillRect/>
        </a:stretch>
      </xdr:blipFill>
      <xdr:spPr>
        <a:xfrm>
          <a:off x="976589" y="4427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774</xdr:row>
      <xdr:rowOff>25380</xdr:rowOff>
    </xdr:from>
    <xdr:to>
      <xdr:col>1</xdr:col>
      <xdr:colOff>588049</xdr:colOff>
      <xdr:row>774</xdr:row>
      <xdr:rowOff>546080</xdr:rowOff>
    </xdr:to>
    <xdr:pic>
      <xdr:nvPicPr>
        <xdr:cNvPr id="745" name="Immagine 2111" descr="Immagine 2111"/>
        <xdr:cNvPicPr>
          <a:picLocks noChangeAspect="1"/>
        </xdr:cNvPicPr>
      </xdr:nvPicPr>
      <xdr:blipFill>
        <a:blip r:embed="rId744">
          <a:extLst/>
        </a:blip>
        <a:stretch>
          <a:fillRect/>
        </a:stretch>
      </xdr:blipFill>
      <xdr:spPr>
        <a:xfrm>
          <a:off x="976589" y="44331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775</xdr:row>
      <xdr:rowOff>25380</xdr:rowOff>
    </xdr:from>
    <xdr:to>
      <xdr:col>1</xdr:col>
      <xdr:colOff>588049</xdr:colOff>
      <xdr:row>775</xdr:row>
      <xdr:rowOff>546080</xdr:rowOff>
    </xdr:to>
    <xdr:pic>
      <xdr:nvPicPr>
        <xdr:cNvPr id="746" name="Immagine 2112" descr="Immagine 2112"/>
        <xdr:cNvPicPr>
          <a:picLocks noChangeAspect="1"/>
        </xdr:cNvPicPr>
      </xdr:nvPicPr>
      <xdr:blipFill>
        <a:blip r:embed="rId745">
          <a:extLst/>
        </a:blip>
        <a:stretch>
          <a:fillRect/>
        </a:stretch>
      </xdr:blipFill>
      <xdr:spPr>
        <a:xfrm>
          <a:off x="976589" y="44388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776</xdr:row>
      <xdr:rowOff>25380</xdr:rowOff>
    </xdr:from>
    <xdr:to>
      <xdr:col>1</xdr:col>
      <xdr:colOff>588049</xdr:colOff>
      <xdr:row>776</xdr:row>
      <xdr:rowOff>546080</xdr:rowOff>
    </xdr:to>
    <xdr:pic>
      <xdr:nvPicPr>
        <xdr:cNvPr id="747" name="Immagine 2113" descr="Immagine 2113"/>
        <xdr:cNvPicPr>
          <a:picLocks noChangeAspect="1"/>
        </xdr:cNvPicPr>
      </xdr:nvPicPr>
      <xdr:blipFill>
        <a:blip r:embed="rId746">
          <a:extLst/>
        </a:blip>
        <a:stretch>
          <a:fillRect/>
        </a:stretch>
      </xdr:blipFill>
      <xdr:spPr>
        <a:xfrm>
          <a:off x="976589" y="44445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777</xdr:row>
      <xdr:rowOff>25380</xdr:rowOff>
    </xdr:from>
    <xdr:to>
      <xdr:col>1</xdr:col>
      <xdr:colOff>588049</xdr:colOff>
      <xdr:row>777</xdr:row>
      <xdr:rowOff>546080</xdr:rowOff>
    </xdr:to>
    <xdr:pic>
      <xdr:nvPicPr>
        <xdr:cNvPr id="748" name="Immagine 2114" descr="Immagine 2114"/>
        <xdr:cNvPicPr>
          <a:picLocks noChangeAspect="1"/>
        </xdr:cNvPicPr>
      </xdr:nvPicPr>
      <xdr:blipFill>
        <a:blip r:embed="rId747">
          <a:extLst/>
        </a:blip>
        <a:stretch>
          <a:fillRect/>
        </a:stretch>
      </xdr:blipFill>
      <xdr:spPr>
        <a:xfrm>
          <a:off x="976589" y="44502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778</xdr:row>
      <xdr:rowOff>25380</xdr:rowOff>
    </xdr:from>
    <xdr:to>
      <xdr:col>1</xdr:col>
      <xdr:colOff>588049</xdr:colOff>
      <xdr:row>778</xdr:row>
      <xdr:rowOff>546080</xdr:rowOff>
    </xdr:to>
    <xdr:pic>
      <xdr:nvPicPr>
        <xdr:cNvPr id="749" name="Immagine 2115" descr="Immagine 2115"/>
        <xdr:cNvPicPr>
          <a:picLocks noChangeAspect="1"/>
        </xdr:cNvPicPr>
      </xdr:nvPicPr>
      <xdr:blipFill>
        <a:blip r:embed="rId748">
          <a:extLst/>
        </a:blip>
        <a:stretch>
          <a:fillRect/>
        </a:stretch>
      </xdr:blipFill>
      <xdr:spPr>
        <a:xfrm>
          <a:off x="976589" y="44559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779</xdr:row>
      <xdr:rowOff>25380</xdr:rowOff>
    </xdr:from>
    <xdr:to>
      <xdr:col>1</xdr:col>
      <xdr:colOff>588049</xdr:colOff>
      <xdr:row>779</xdr:row>
      <xdr:rowOff>546080</xdr:rowOff>
    </xdr:to>
    <xdr:pic>
      <xdr:nvPicPr>
        <xdr:cNvPr id="750" name="Immagine 2116" descr="Immagine 2116"/>
        <xdr:cNvPicPr>
          <a:picLocks noChangeAspect="1"/>
        </xdr:cNvPicPr>
      </xdr:nvPicPr>
      <xdr:blipFill>
        <a:blip r:embed="rId749">
          <a:extLst/>
        </a:blip>
        <a:stretch>
          <a:fillRect/>
        </a:stretch>
      </xdr:blipFill>
      <xdr:spPr>
        <a:xfrm>
          <a:off x="976589" y="44616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780</xdr:row>
      <xdr:rowOff>25380</xdr:rowOff>
    </xdr:from>
    <xdr:to>
      <xdr:col>1</xdr:col>
      <xdr:colOff>588049</xdr:colOff>
      <xdr:row>780</xdr:row>
      <xdr:rowOff>546080</xdr:rowOff>
    </xdr:to>
    <xdr:pic>
      <xdr:nvPicPr>
        <xdr:cNvPr id="751" name="Immagine 2117" descr="Immagine 2117"/>
        <xdr:cNvPicPr>
          <a:picLocks noChangeAspect="1"/>
        </xdr:cNvPicPr>
      </xdr:nvPicPr>
      <xdr:blipFill>
        <a:blip r:embed="rId750">
          <a:extLst/>
        </a:blip>
        <a:stretch>
          <a:fillRect/>
        </a:stretch>
      </xdr:blipFill>
      <xdr:spPr>
        <a:xfrm>
          <a:off x="976589" y="44674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781</xdr:row>
      <xdr:rowOff>25380</xdr:rowOff>
    </xdr:from>
    <xdr:to>
      <xdr:col>1</xdr:col>
      <xdr:colOff>588049</xdr:colOff>
      <xdr:row>781</xdr:row>
      <xdr:rowOff>546080</xdr:rowOff>
    </xdr:to>
    <xdr:pic>
      <xdr:nvPicPr>
        <xdr:cNvPr id="752" name="Immagine 2118" descr="Immagine 2118"/>
        <xdr:cNvPicPr>
          <a:picLocks noChangeAspect="1"/>
        </xdr:cNvPicPr>
      </xdr:nvPicPr>
      <xdr:blipFill>
        <a:blip r:embed="rId751">
          <a:extLst/>
        </a:blip>
        <a:stretch>
          <a:fillRect/>
        </a:stretch>
      </xdr:blipFill>
      <xdr:spPr>
        <a:xfrm>
          <a:off x="976589" y="44731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782</xdr:row>
      <xdr:rowOff>25380</xdr:rowOff>
    </xdr:from>
    <xdr:to>
      <xdr:col>1</xdr:col>
      <xdr:colOff>588049</xdr:colOff>
      <xdr:row>782</xdr:row>
      <xdr:rowOff>546080</xdr:rowOff>
    </xdr:to>
    <xdr:pic>
      <xdr:nvPicPr>
        <xdr:cNvPr id="753" name="Immagine 2119" descr="Immagine 2119"/>
        <xdr:cNvPicPr>
          <a:picLocks noChangeAspect="1"/>
        </xdr:cNvPicPr>
      </xdr:nvPicPr>
      <xdr:blipFill>
        <a:blip r:embed="rId752">
          <a:extLst/>
        </a:blip>
        <a:stretch>
          <a:fillRect/>
        </a:stretch>
      </xdr:blipFill>
      <xdr:spPr>
        <a:xfrm>
          <a:off x="976589" y="44788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783</xdr:row>
      <xdr:rowOff>25380</xdr:rowOff>
    </xdr:from>
    <xdr:to>
      <xdr:col>1</xdr:col>
      <xdr:colOff>588050</xdr:colOff>
      <xdr:row>783</xdr:row>
      <xdr:rowOff>546080</xdr:rowOff>
    </xdr:to>
    <xdr:pic>
      <xdr:nvPicPr>
        <xdr:cNvPr id="754" name="Immagine 2120" descr="Immagine 2120"/>
        <xdr:cNvPicPr>
          <a:picLocks noChangeAspect="1"/>
        </xdr:cNvPicPr>
      </xdr:nvPicPr>
      <xdr:blipFill>
        <a:blip r:embed="rId753">
          <a:extLst/>
        </a:blip>
        <a:stretch>
          <a:fillRect/>
        </a:stretch>
      </xdr:blipFill>
      <xdr:spPr>
        <a:xfrm>
          <a:off x="976587" y="448454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784</xdr:row>
      <xdr:rowOff>25380</xdr:rowOff>
    </xdr:from>
    <xdr:to>
      <xdr:col>1</xdr:col>
      <xdr:colOff>588050</xdr:colOff>
      <xdr:row>784</xdr:row>
      <xdr:rowOff>546080</xdr:rowOff>
    </xdr:to>
    <xdr:pic>
      <xdr:nvPicPr>
        <xdr:cNvPr id="755" name="Immagine 2121" descr="Immagine 2121"/>
        <xdr:cNvPicPr>
          <a:picLocks noChangeAspect="1"/>
        </xdr:cNvPicPr>
      </xdr:nvPicPr>
      <xdr:blipFill>
        <a:blip r:embed="rId754">
          <a:extLst/>
        </a:blip>
        <a:stretch>
          <a:fillRect/>
        </a:stretch>
      </xdr:blipFill>
      <xdr:spPr>
        <a:xfrm>
          <a:off x="976587" y="449026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785</xdr:row>
      <xdr:rowOff>25380</xdr:rowOff>
    </xdr:from>
    <xdr:to>
      <xdr:col>1</xdr:col>
      <xdr:colOff>588049</xdr:colOff>
      <xdr:row>785</xdr:row>
      <xdr:rowOff>546080</xdr:rowOff>
    </xdr:to>
    <xdr:pic>
      <xdr:nvPicPr>
        <xdr:cNvPr id="756" name="Immagine 2122" descr="Immagine 2122"/>
        <xdr:cNvPicPr>
          <a:picLocks noChangeAspect="1"/>
        </xdr:cNvPicPr>
      </xdr:nvPicPr>
      <xdr:blipFill>
        <a:blip r:embed="rId755">
          <a:extLst/>
        </a:blip>
        <a:stretch>
          <a:fillRect/>
        </a:stretch>
      </xdr:blipFill>
      <xdr:spPr>
        <a:xfrm>
          <a:off x="976589" y="44959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786</xdr:row>
      <xdr:rowOff>25380</xdr:rowOff>
    </xdr:from>
    <xdr:to>
      <xdr:col>1</xdr:col>
      <xdr:colOff>588050</xdr:colOff>
      <xdr:row>786</xdr:row>
      <xdr:rowOff>546080</xdr:rowOff>
    </xdr:to>
    <xdr:pic>
      <xdr:nvPicPr>
        <xdr:cNvPr id="757" name="Immagine 2123" descr="Immagine 2123"/>
        <xdr:cNvPicPr>
          <a:picLocks noChangeAspect="1"/>
        </xdr:cNvPicPr>
      </xdr:nvPicPr>
      <xdr:blipFill>
        <a:blip r:embed="rId756">
          <a:extLst/>
        </a:blip>
        <a:stretch>
          <a:fillRect/>
        </a:stretch>
      </xdr:blipFill>
      <xdr:spPr>
        <a:xfrm>
          <a:off x="976587" y="450169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787</xdr:row>
      <xdr:rowOff>25380</xdr:rowOff>
    </xdr:from>
    <xdr:to>
      <xdr:col>1</xdr:col>
      <xdr:colOff>588049</xdr:colOff>
      <xdr:row>787</xdr:row>
      <xdr:rowOff>546080</xdr:rowOff>
    </xdr:to>
    <xdr:pic>
      <xdr:nvPicPr>
        <xdr:cNvPr id="758" name="Immagine 2124" descr="Immagine 2124"/>
        <xdr:cNvPicPr>
          <a:picLocks noChangeAspect="1"/>
        </xdr:cNvPicPr>
      </xdr:nvPicPr>
      <xdr:blipFill>
        <a:blip r:embed="rId757">
          <a:extLst/>
        </a:blip>
        <a:stretch>
          <a:fillRect/>
        </a:stretch>
      </xdr:blipFill>
      <xdr:spPr>
        <a:xfrm>
          <a:off x="976589" y="45074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788</xdr:row>
      <xdr:rowOff>25380</xdr:rowOff>
    </xdr:from>
    <xdr:to>
      <xdr:col>1</xdr:col>
      <xdr:colOff>588050</xdr:colOff>
      <xdr:row>788</xdr:row>
      <xdr:rowOff>546080</xdr:rowOff>
    </xdr:to>
    <xdr:pic>
      <xdr:nvPicPr>
        <xdr:cNvPr id="759" name="Immagine 2125" descr="Immagine 2125"/>
        <xdr:cNvPicPr>
          <a:picLocks noChangeAspect="1"/>
        </xdr:cNvPicPr>
      </xdr:nvPicPr>
      <xdr:blipFill>
        <a:blip r:embed="rId758">
          <a:extLst/>
        </a:blip>
        <a:stretch>
          <a:fillRect/>
        </a:stretch>
      </xdr:blipFill>
      <xdr:spPr>
        <a:xfrm>
          <a:off x="976587" y="451312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789</xdr:row>
      <xdr:rowOff>25380</xdr:rowOff>
    </xdr:from>
    <xdr:to>
      <xdr:col>1</xdr:col>
      <xdr:colOff>588049</xdr:colOff>
      <xdr:row>789</xdr:row>
      <xdr:rowOff>546080</xdr:rowOff>
    </xdr:to>
    <xdr:pic>
      <xdr:nvPicPr>
        <xdr:cNvPr id="760" name="Immagine 2126" descr="Immagine 2126"/>
        <xdr:cNvPicPr>
          <a:picLocks noChangeAspect="1"/>
        </xdr:cNvPicPr>
      </xdr:nvPicPr>
      <xdr:blipFill>
        <a:blip r:embed="rId759">
          <a:extLst/>
        </a:blip>
        <a:stretch>
          <a:fillRect/>
        </a:stretch>
      </xdr:blipFill>
      <xdr:spPr>
        <a:xfrm>
          <a:off x="976589" y="45188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790</xdr:row>
      <xdr:rowOff>25380</xdr:rowOff>
    </xdr:from>
    <xdr:to>
      <xdr:col>1</xdr:col>
      <xdr:colOff>588050</xdr:colOff>
      <xdr:row>790</xdr:row>
      <xdr:rowOff>546080</xdr:rowOff>
    </xdr:to>
    <xdr:pic>
      <xdr:nvPicPr>
        <xdr:cNvPr id="761" name="Immagine 2127" descr="Immagine 2127"/>
        <xdr:cNvPicPr>
          <a:picLocks noChangeAspect="1"/>
        </xdr:cNvPicPr>
      </xdr:nvPicPr>
      <xdr:blipFill>
        <a:blip r:embed="rId760">
          <a:extLst/>
        </a:blip>
        <a:stretch>
          <a:fillRect/>
        </a:stretch>
      </xdr:blipFill>
      <xdr:spPr>
        <a:xfrm>
          <a:off x="976587" y="452455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791</xdr:row>
      <xdr:rowOff>25380</xdr:rowOff>
    </xdr:from>
    <xdr:to>
      <xdr:col>1</xdr:col>
      <xdr:colOff>588050</xdr:colOff>
      <xdr:row>791</xdr:row>
      <xdr:rowOff>546080</xdr:rowOff>
    </xdr:to>
    <xdr:pic>
      <xdr:nvPicPr>
        <xdr:cNvPr id="762" name="Immagine 2128" descr="Immagine 2128"/>
        <xdr:cNvPicPr>
          <a:picLocks noChangeAspect="1"/>
        </xdr:cNvPicPr>
      </xdr:nvPicPr>
      <xdr:blipFill>
        <a:blip r:embed="rId761">
          <a:extLst/>
        </a:blip>
        <a:stretch>
          <a:fillRect/>
        </a:stretch>
      </xdr:blipFill>
      <xdr:spPr>
        <a:xfrm>
          <a:off x="976587" y="453026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792</xdr:row>
      <xdr:rowOff>25380</xdr:rowOff>
    </xdr:from>
    <xdr:to>
      <xdr:col>1</xdr:col>
      <xdr:colOff>588050</xdr:colOff>
      <xdr:row>792</xdr:row>
      <xdr:rowOff>546080</xdr:rowOff>
    </xdr:to>
    <xdr:pic>
      <xdr:nvPicPr>
        <xdr:cNvPr id="763" name="Immagine 2129" descr="Immagine 2129"/>
        <xdr:cNvPicPr>
          <a:picLocks noChangeAspect="1"/>
        </xdr:cNvPicPr>
      </xdr:nvPicPr>
      <xdr:blipFill>
        <a:blip r:embed="rId762">
          <a:extLst/>
        </a:blip>
        <a:stretch>
          <a:fillRect/>
        </a:stretch>
      </xdr:blipFill>
      <xdr:spPr>
        <a:xfrm>
          <a:off x="976587" y="453598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793</xdr:row>
      <xdr:rowOff>25380</xdr:rowOff>
    </xdr:from>
    <xdr:to>
      <xdr:col>1</xdr:col>
      <xdr:colOff>588050</xdr:colOff>
      <xdr:row>793</xdr:row>
      <xdr:rowOff>546080</xdr:rowOff>
    </xdr:to>
    <xdr:pic>
      <xdr:nvPicPr>
        <xdr:cNvPr id="764" name="Immagine 2130" descr="Immagine 2130"/>
        <xdr:cNvPicPr>
          <a:picLocks noChangeAspect="1"/>
        </xdr:cNvPicPr>
      </xdr:nvPicPr>
      <xdr:blipFill>
        <a:blip r:embed="rId763">
          <a:extLst/>
        </a:blip>
        <a:stretch>
          <a:fillRect/>
        </a:stretch>
      </xdr:blipFill>
      <xdr:spPr>
        <a:xfrm>
          <a:off x="976587" y="454169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794</xdr:row>
      <xdr:rowOff>25380</xdr:rowOff>
    </xdr:from>
    <xdr:to>
      <xdr:col>1</xdr:col>
      <xdr:colOff>587989</xdr:colOff>
      <xdr:row>794</xdr:row>
      <xdr:rowOff>546080</xdr:rowOff>
    </xdr:to>
    <xdr:pic>
      <xdr:nvPicPr>
        <xdr:cNvPr id="765" name="Immagine 2131" descr="Immagine 2131"/>
        <xdr:cNvPicPr>
          <a:picLocks noChangeAspect="1"/>
        </xdr:cNvPicPr>
      </xdr:nvPicPr>
      <xdr:blipFill>
        <a:blip r:embed="rId764">
          <a:extLst/>
        </a:blip>
        <a:stretch>
          <a:fillRect/>
        </a:stretch>
      </xdr:blipFill>
      <xdr:spPr>
        <a:xfrm>
          <a:off x="976651" y="4547412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795</xdr:row>
      <xdr:rowOff>25380</xdr:rowOff>
    </xdr:from>
    <xdr:to>
      <xdr:col>1</xdr:col>
      <xdr:colOff>506976</xdr:colOff>
      <xdr:row>795</xdr:row>
      <xdr:rowOff>546080</xdr:rowOff>
    </xdr:to>
    <xdr:pic>
      <xdr:nvPicPr>
        <xdr:cNvPr id="766" name="Immagine 2132" descr="Immagine 2132"/>
        <xdr:cNvPicPr>
          <a:picLocks noChangeAspect="1"/>
        </xdr:cNvPicPr>
      </xdr:nvPicPr>
      <xdr:blipFill>
        <a:blip r:embed="rId765">
          <a:extLst/>
        </a:blip>
        <a:stretch>
          <a:fillRect/>
        </a:stretch>
      </xdr:blipFill>
      <xdr:spPr>
        <a:xfrm>
          <a:off x="1057664" y="4553127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155977</xdr:colOff>
      <xdr:row>796</xdr:row>
      <xdr:rowOff>25380</xdr:rowOff>
    </xdr:from>
    <xdr:to>
      <xdr:col>1</xdr:col>
      <xdr:colOff>506963</xdr:colOff>
      <xdr:row>796</xdr:row>
      <xdr:rowOff>546080</xdr:rowOff>
    </xdr:to>
    <xdr:pic>
      <xdr:nvPicPr>
        <xdr:cNvPr id="767" name="Immagine 2133" descr="Immagine 2133"/>
        <xdr:cNvPicPr>
          <a:picLocks noChangeAspect="1"/>
        </xdr:cNvPicPr>
      </xdr:nvPicPr>
      <xdr:blipFill>
        <a:blip r:embed="rId766">
          <a:extLst/>
        </a:blip>
        <a:stretch>
          <a:fillRect/>
        </a:stretch>
      </xdr:blipFill>
      <xdr:spPr>
        <a:xfrm>
          <a:off x="1057677" y="455884260"/>
          <a:ext cx="350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797</xdr:row>
      <xdr:rowOff>25380</xdr:rowOff>
    </xdr:from>
    <xdr:to>
      <xdr:col>1</xdr:col>
      <xdr:colOff>506976</xdr:colOff>
      <xdr:row>797</xdr:row>
      <xdr:rowOff>546080</xdr:rowOff>
    </xdr:to>
    <xdr:pic>
      <xdr:nvPicPr>
        <xdr:cNvPr id="768" name="Immagine 2134" descr="Immagine 2134"/>
        <xdr:cNvPicPr>
          <a:picLocks noChangeAspect="1"/>
        </xdr:cNvPicPr>
      </xdr:nvPicPr>
      <xdr:blipFill>
        <a:blip r:embed="rId767">
          <a:extLst/>
        </a:blip>
        <a:stretch>
          <a:fillRect/>
        </a:stretch>
      </xdr:blipFill>
      <xdr:spPr>
        <a:xfrm>
          <a:off x="1057664" y="4564557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798</xdr:row>
      <xdr:rowOff>25380</xdr:rowOff>
    </xdr:from>
    <xdr:to>
      <xdr:col>1</xdr:col>
      <xdr:colOff>506976</xdr:colOff>
      <xdr:row>798</xdr:row>
      <xdr:rowOff>546080</xdr:rowOff>
    </xdr:to>
    <xdr:pic>
      <xdr:nvPicPr>
        <xdr:cNvPr id="769" name="Immagine 2135" descr="Immagine 2135"/>
        <xdr:cNvPicPr>
          <a:picLocks noChangeAspect="1"/>
        </xdr:cNvPicPr>
      </xdr:nvPicPr>
      <xdr:blipFill>
        <a:blip r:embed="rId768">
          <a:extLst/>
        </a:blip>
        <a:stretch>
          <a:fillRect/>
        </a:stretch>
      </xdr:blipFill>
      <xdr:spPr>
        <a:xfrm>
          <a:off x="1057664" y="4570272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799</xdr:row>
      <xdr:rowOff>25380</xdr:rowOff>
    </xdr:from>
    <xdr:to>
      <xdr:col>1</xdr:col>
      <xdr:colOff>588024</xdr:colOff>
      <xdr:row>799</xdr:row>
      <xdr:rowOff>546080</xdr:rowOff>
    </xdr:to>
    <xdr:pic>
      <xdr:nvPicPr>
        <xdr:cNvPr id="770" name="Immagine 2136" descr="Immagine 2136"/>
        <xdr:cNvPicPr>
          <a:picLocks noChangeAspect="1"/>
        </xdr:cNvPicPr>
      </xdr:nvPicPr>
      <xdr:blipFill>
        <a:blip r:embed="rId769">
          <a:extLst/>
        </a:blip>
        <a:stretch>
          <a:fillRect/>
        </a:stretch>
      </xdr:blipFill>
      <xdr:spPr>
        <a:xfrm>
          <a:off x="976615" y="457598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800</xdr:row>
      <xdr:rowOff>25380</xdr:rowOff>
    </xdr:from>
    <xdr:to>
      <xdr:col>1</xdr:col>
      <xdr:colOff>588024</xdr:colOff>
      <xdr:row>800</xdr:row>
      <xdr:rowOff>546080</xdr:rowOff>
    </xdr:to>
    <xdr:pic>
      <xdr:nvPicPr>
        <xdr:cNvPr id="771" name="Immagine 2137" descr="Immagine 2137"/>
        <xdr:cNvPicPr>
          <a:picLocks noChangeAspect="1"/>
        </xdr:cNvPicPr>
      </xdr:nvPicPr>
      <xdr:blipFill>
        <a:blip r:embed="rId770">
          <a:extLst/>
        </a:blip>
        <a:stretch>
          <a:fillRect/>
        </a:stretch>
      </xdr:blipFill>
      <xdr:spPr>
        <a:xfrm>
          <a:off x="976615" y="458170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801</xdr:row>
      <xdr:rowOff>25380</xdr:rowOff>
    </xdr:from>
    <xdr:to>
      <xdr:col>1</xdr:col>
      <xdr:colOff>588024</xdr:colOff>
      <xdr:row>801</xdr:row>
      <xdr:rowOff>546080</xdr:rowOff>
    </xdr:to>
    <xdr:pic>
      <xdr:nvPicPr>
        <xdr:cNvPr id="772" name="Immagine 2138" descr="Immagine 2138"/>
        <xdr:cNvPicPr>
          <a:picLocks noChangeAspect="1"/>
        </xdr:cNvPicPr>
      </xdr:nvPicPr>
      <xdr:blipFill>
        <a:blip r:embed="rId771">
          <a:extLst/>
        </a:blip>
        <a:stretch>
          <a:fillRect/>
        </a:stretch>
      </xdr:blipFill>
      <xdr:spPr>
        <a:xfrm>
          <a:off x="976615" y="458741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802</xdr:row>
      <xdr:rowOff>25380</xdr:rowOff>
    </xdr:from>
    <xdr:to>
      <xdr:col>1</xdr:col>
      <xdr:colOff>588024</xdr:colOff>
      <xdr:row>802</xdr:row>
      <xdr:rowOff>546080</xdr:rowOff>
    </xdr:to>
    <xdr:pic>
      <xdr:nvPicPr>
        <xdr:cNvPr id="773" name="Immagine 2139" descr="Immagine 2139"/>
        <xdr:cNvPicPr>
          <a:picLocks noChangeAspect="1"/>
        </xdr:cNvPicPr>
      </xdr:nvPicPr>
      <xdr:blipFill>
        <a:blip r:embed="rId772">
          <a:extLst/>
        </a:blip>
        <a:stretch>
          <a:fillRect/>
        </a:stretch>
      </xdr:blipFill>
      <xdr:spPr>
        <a:xfrm>
          <a:off x="976615" y="459313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803</xdr:row>
      <xdr:rowOff>25380</xdr:rowOff>
    </xdr:from>
    <xdr:to>
      <xdr:col>1</xdr:col>
      <xdr:colOff>588024</xdr:colOff>
      <xdr:row>803</xdr:row>
      <xdr:rowOff>546080</xdr:rowOff>
    </xdr:to>
    <xdr:pic>
      <xdr:nvPicPr>
        <xdr:cNvPr id="774" name="Immagine 2140" descr="Immagine 2140"/>
        <xdr:cNvPicPr>
          <a:picLocks noChangeAspect="1"/>
        </xdr:cNvPicPr>
      </xdr:nvPicPr>
      <xdr:blipFill>
        <a:blip r:embed="rId773">
          <a:extLst/>
        </a:blip>
        <a:stretch>
          <a:fillRect/>
        </a:stretch>
      </xdr:blipFill>
      <xdr:spPr>
        <a:xfrm>
          <a:off x="976615" y="459884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804</xdr:row>
      <xdr:rowOff>25380</xdr:rowOff>
    </xdr:from>
    <xdr:to>
      <xdr:col>1</xdr:col>
      <xdr:colOff>588024</xdr:colOff>
      <xdr:row>804</xdr:row>
      <xdr:rowOff>546080</xdr:rowOff>
    </xdr:to>
    <xdr:pic>
      <xdr:nvPicPr>
        <xdr:cNvPr id="775" name="Immagine 2141" descr="Immagine 2141"/>
        <xdr:cNvPicPr>
          <a:picLocks noChangeAspect="1"/>
        </xdr:cNvPicPr>
      </xdr:nvPicPr>
      <xdr:blipFill>
        <a:blip r:embed="rId774">
          <a:extLst/>
        </a:blip>
        <a:stretch>
          <a:fillRect/>
        </a:stretch>
      </xdr:blipFill>
      <xdr:spPr>
        <a:xfrm>
          <a:off x="976615" y="460456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805</xdr:row>
      <xdr:rowOff>25380</xdr:rowOff>
    </xdr:from>
    <xdr:to>
      <xdr:col>1</xdr:col>
      <xdr:colOff>588769</xdr:colOff>
      <xdr:row>805</xdr:row>
      <xdr:rowOff>546080</xdr:rowOff>
    </xdr:to>
    <xdr:pic>
      <xdr:nvPicPr>
        <xdr:cNvPr id="776" name="Immagine 2142" descr="Immagine 2142"/>
        <xdr:cNvPicPr>
          <a:picLocks noChangeAspect="1"/>
        </xdr:cNvPicPr>
      </xdr:nvPicPr>
      <xdr:blipFill>
        <a:blip r:embed="rId775">
          <a:extLst/>
        </a:blip>
        <a:stretch>
          <a:fillRect/>
        </a:stretch>
      </xdr:blipFill>
      <xdr:spPr>
        <a:xfrm>
          <a:off x="975870" y="461027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806</xdr:row>
      <xdr:rowOff>25380</xdr:rowOff>
    </xdr:from>
    <xdr:to>
      <xdr:col>1</xdr:col>
      <xdr:colOff>588769</xdr:colOff>
      <xdr:row>806</xdr:row>
      <xdr:rowOff>546080</xdr:rowOff>
    </xdr:to>
    <xdr:pic>
      <xdr:nvPicPr>
        <xdr:cNvPr id="777" name="Immagine 2143" descr="Immagine 2143"/>
        <xdr:cNvPicPr>
          <a:picLocks noChangeAspect="1"/>
        </xdr:cNvPicPr>
      </xdr:nvPicPr>
      <xdr:blipFill>
        <a:blip r:embed="rId776">
          <a:extLst/>
        </a:blip>
        <a:stretch>
          <a:fillRect/>
        </a:stretch>
      </xdr:blipFill>
      <xdr:spPr>
        <a:xfrm>
          <a:off x="975870" y="4615992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807</xdr:row>
      <xdr:rowOff>25380</xdr:rowOff>
    </xdr:from>
    <xdr:to>
      <xdr:col>1</xdr:col>
      <xdr:colOff>588769</xdr:colOff>
      <xdr:row>807</xdr:row>
      <xdr:rowOff>546080</xdr:rowOff>
    </xdr:to>
    <xdr:pic>
      <xdr:nvPicPr>
        <xdr:cNvPr id="778" name="Immagine 2144" descr="Immagine 2144"/>
        <xdr:cNvPicPr>
          <a:picLocks noChangeAspect="1"/>
        </xdr:cNvPicPr>
      </xdr:nvPicPr>
      <xdr:blipFill>
        <a:blip r:embed="rId777">
          <a:extLst/>
        </a:blip>
        <a:stretch>
          <a:fillRect/>
        </a:stretch>
      </xdr:blipFill>
      <xdr:spPr>
        <a:xfrm>
          <a:off x="975870" y="462170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91763</xdr:colOff>
      <xdr:row>808</xdr:row>
      <xdr:rowOff>25380</xdr:rowOff>
    </xdr:from>
    <xdr:to>
      <xdr:col>1</xdr:col>
      <xdr:colOff>571176</xdr:colOff>
      <xdr:row>808</xdr:row>
      <xdr:rowOff>546080</xdr:rowOff>
    </xdr:to>
    <xdr:pic>
      <xdr:nvPicPr>
        <xdr:cNvPr id="779" name="Immagine 2145" descr="Immagine 2145"/>
        <xdr:cNvPicPr>
          <a:picLocks noChangeAspect="1"/>
        </xdr:cNvPicPr>
      </xdr:nvPicPr>
      <xdr:blipFill>
        <a:blip r:embed="rId778">
          <a:extLst/>
        </a:blip>
        <a:stretch>
          <a:fillRect/>
        </a:stretch>
      </xdr:blipFill>
      <xdr:spPr>
        <a:xfrm>
          <a:off x="993463" y="462742260"/>
          <a:ext cx="4794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809</xdr:row>
      <xdr:rowOff>25380</xdr:rowOff>
    </xdr:from>
    <xdr:to>
      <xdr:col>1</xdr:col>
      <xdr:colOff>588769</xdr:colOff>
      <xdr:row>809</xdr:row>
      <xdr:rowOff>546080</xdr:rowOff>
    </xdr:to>
    <xdr:pic>
      <xdr:nvPicPr>
        <xdr:cNvPr id="780" name="Immagine 2146" descr="Immagine 2146"/>
        <xdr:cNvPicPr>
          <a:picLocks noChangeAspect="1"/>
        </xdr:cNvPicPr>
      </xdr:nvPicPr>
      <xdr:blipFill>
        <a:blip r:embed="rId779">
          <a:extLst/>
        </a:blip>
        <a:stretch>
          <a:fillRect/>
        </a:stretch>
      </xdr:blipFill>
      <xdr:spPr>
        <a:xfrm>
          <a:off x="975870" y="463313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810</xdr:row>
      <xdr:rowOff>25380</xdr:rowOff>
    </xdr:from>
    <xdr:to>
      <xdr:col>1</xdr:col>
      <xdr:colOff>588769</xdr:colOff>
      <xdr:row>810</xdr:row>
      <xdr:rowOff>546080</xdr:rowOff>
    </xdr:to>
    <xdr:pic>
      <xdr:nvPicPr>
        <xdr:cNvPr id="781" name="Immagine 2147" descr="Immagine 2147"/>
        <xdr:cNvPicPr>
          <a:picLocks noChangeAspect="1"/>
        </xdr:cNvPicPr>
      </xdr:nvPicPr>
      <xdr:blipFill>
        <a:blip r:embed="rId780">
          <a:extLst/>
        </a:blip>
        <a:stretch>
          <a:fillRect/>
        </a:stretch>
      </xdr:blipFill>
      <xdr:spPr>
        <a:xfrm>
          <a:off x="975870" y="4638852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75189</xdr:colOff>
      <xdr:row>811</xdr:row>
      <xdr:rowOff>25380</xdr:rowOff>
    </xdr:from>
    <xdr:to>
      <xdr:col>1</xdr:col>
      <xdr:colOff>587750</xdr:colOff>
      <xdr:row>811</xdr:row>
      <xdr:rowOff>546080</xdr:rowOff>
    </xdr:to>
    <xdr:pic>
      <xdr:nvPicPr>
        <xdr:cNvPr id="782" name="Immagine 2148" descr="Immagine 2148"/>
        <xdr:cNvPicPr>
          <a:picLocks noChangeAspect="1"/>
        </xdr:cNvPicPr>
      </xdr:nvPicPr>
      <xdr:blipFill>
        <a:blip r:embed="rId781">
          <a:extLst/>
        </a:blip>
        <a:stretch>
          <a:fillRect/>
        </a:stretch>
      </xdr:blipFill>
      <xdr:spPr>
        <a:xfrm>
          <a:off x="976889" y="464456760"/>
          <a:ext cx="5125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75189</xdr:colOff>
      <xdr:row>812</xdr:row>
      <xdr:rowOff>25380</xdr:rowOff>
    </xdr:from>
    <xdr:to>
      <xdr:col>1</xdr:col>
      <xdr:colOff>587750</xdr:colOff>
      <xdr:row>812</xdr:row>
      <xdr:rowOff>546080</xdr:rowOff>
    </xdr:to>
    <xdr:pic>
      <xdr:nvPicPr>
        <xdr:cNvPr id="783" name="Immagine 2149" descr="Immagine 2149"/>
        <xdr:cNvPicPr>
          <a:picLocks noChangeAspect="1"/>
        </xdr:cNvPicPr>
      </xdr:nvPicPr>
      <xdr:blipFill>
        <a:blip r:embed="rId782">
          <a:extLst/>
        </a:blip>
        <a:stretch>
          <a:fillRect/>
        </a:stretch>
      </xdr:blipFill>
      <xdr:spPr>
        <a:xfrm>
          <a:off x="976889" y="465028260"/>
          <a:ext cx="5125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813</xdr:row>
      <xdr:rowOff>25380</xdr:rowOff>
    </xdr:from>
    <xdr:to>
      <xdr:col>1</xdr:col>
      <xdr:colOff>588049</xdr:colOff>
      <xdr:row>813</xdr:row>
      <xdr:rowOff>546080</xdr:rowOff>
    </xdr:to>
    <xdr:pic>
      <xdr:nvPicPr>
        <xdr:cNvPr id="784" name="Immagine 2150" descr="Immagine 2150"/>
        <xdr:cNvPicPr>
          <a:picLocks noChangeAspect="1"/>
        </xdr:cNvPicPr>
      </xdr:nvPicPr>
      <xdr:blipFill>
        <a:blip r:embed="rId783">
          <a:extLst/>
        </a:blip>
        <a:stretch>
          <a:fillRect/>
        </a:stretch>
      </xdr:blipFill>
      <xdr:spPr>
        <a:xfrm>
          <a:off x="976589" y="46559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814</xdr:row>
      <xdr:rowOff>25380</xdr:rowOff>
    </xdr:from>
    <xdr:to>
      <xdr:col>1</xdr:col>
      <xdr:colOff>588049</xdr:colOff>
      <xdr:row>814</xdr:row>
      <xdr:rowOff>546080</xdr:rowOff>
    </xdr:to>
    <xdr:pic>
      <xdr:nvPicPr>
        <xdr:cNvPr id="785" name="Immagine 2151" descr="Immagine 2151"/>
        <xdr:cNvPicPr>
          <a:picLocks noChangeAspect="1"/>
        </xdr:cNvPicPr>
      </xdr:nvPicPr>
      <xdr:blipFill>
        <a:blip r:embed="rId784">
          <a:extLst/>
        </a:blip>
        <a:stretch>
          <a:fillRect/>
        </a:stretch>
      </xdr:blipFill>
      <xdr:spPr>
        <a:xfrm>
          <a:off x="976589" y="46617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815</xdr:row>
      <xdr:rowOff>25380</xdr:rowOff>
    </xdr:from>
    <xdr:to>
      <xdr:col>1</xdr:col>
      <xdr:colOff>588049</xdr:colOff>
      <xdr:row>815</xdr:row>
      <xdr:rowOff>546080</xdr:rowOff>
    </xdr:to>
    <xdr:pic>
      <xdr:nvPicPr>
        <xdr:cNvPr id="786" name="Immagine 2152" descr="Immagine 2152"/>
        <xdr:cNvPicPr>
          <a:picLocks noChangeAspect="1"/>
        </xdr:cNvPicPr>
      </xdr:nvPicPr>
      <xdr:blipFill>
        <a:blip r:embed="rId785">
          <a:extLst/>
        </a:blip>
        <a:stretch>
          <a:fillRect/>
        </a:stretch>
      </xdr:blipFill>
      <xdr:spPr>
        <a:xfrm>
          <a:off x="976589" y="46674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816</xdr:row>
      <xdr:rowOff>25380</xdr:rowOff>
    </xdr:from>
    <xdr:to>
      <xdr:col>1</xdr:col>
      <xdr:colOff>588049</xdr:colOff>
      <xdr:row>816</xdr:row>
      <xdr:rowOff>546080</xdr:rowOff>
    </xdr:to>
    <xdr:pic>
      <xdr:nvPicPr>
        <xdr:cNvPr id="787" name="Immagine 2153" descr="Immagine 2153"/>
        <xdr:cNvPicPr>
          <a:picLocks noChangeAspect="1"/>
        </xdr:cNvPicPr>
      </xdr:nvPicPr>
      <xdr:blipFill>
        <a:blip r:embed="rId786">
          <a:extLst/>
        </a:blip>
        <a:stretch>
          <a:fillRect/>
        </a:stretch>
      </xdr:blipFill>
      <xdr:spPr>
        <a:xfrm>
          <a:off x="976589" y="46731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817</xdr:row>
      <xdr:rowOff>25380</xdr:rowOff>
    </xdr:from>
    <xdr:to>
      <xdr:col>1</xdr:col>
      <xdr:colOff>588049</xdr:colOff>
      <xdr:row>817</xdr:row>
      <xdr:rowOff>546080</xdr:rowOff>
    </xdr:to>
    <xdr:pic>
      <xdr:nvPicPr>
        <xdr:cNvPr id="788" name="Immagine 2154" descr="Immagine 2154"/>
        <xdr:cNvPicPr>
          <a:picLocks noChangeAspect="1"/>
        </xdr:cNvPicPr>
      </xdr:nvPicPr>
      <xdr:blipFill>
        <a:blip r:embed="rId787">
          <a:extLst/>
        </a:blip>
        <a:stretch>
          <a:fillRect/>
        </a:stretch>
      </xdr:blipFill>
      <xdr:spPr>
        <a:xfrm>
          <a:off x="976589" y="46788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818</xdr:row>
      <xdr:rowOff>25380</xdr:rowOff>
    </xdr:from>
    <xdr:to>
      <xdr:col>1</xdr:col>
      <xdr:colOff>588049</xdr:colOff>
      <xdr:row>818</xdr:row>
      <xdr:rowOff>546080</xdr:rowOff>
    </xdr:to>
    <xdr:pic>
      <xdr:nvPicPr>
        <xdr:cNvPr id="789" name="Immagine 2155" descr="Immagine 2155"/>
        <xdr:cNvPicPr>
          <a:picLocks noChangeAspect="1"/>
        </xdr:cNvPicPr>
      </xdr:nvPicPr>
      <xdr:blipFill>
        <a:blip r:embed="rId788">
          <a:extLst/>
        </a:blip>
        <a:stretch>
          <a:fillRect/>
        </a:stretch>
      </xdr:blipFill>
      <xdr:spPr>
        <a:xfrm>
          <a:off x="976589" y="46845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819</xdr:row>
      <xdr:rowOff>25380</xdr:rowOff>
    </xdr:from>
    <xdr:to>
      <xdr:col>1</xdr:col>
      <xdr:colOff>588050</xdr:colOff>
      <xdr:row>819</xdr:row>
      <xdr:rowOff>546080</xdr:rowOff>
    </xdr:to>
    <xdr:pic>
      <xdr:nvPicPr>
        <xdr:cNvPr id="790" name="Immagine 2156" descr="Immagine 2156"/>
        <xdr:cNvPicPr>
          <a:picLocks noChangeAspect="1"/>
        </xdr:cNvPicPr>
      </xdr:nvPicPr>
      <xdr:blipFill>
        <a:blip r:embed="rId789">
          <a:extLst/>
        </a:blip>
        <a:stretch>
          <a:fillRect/>
        </a:stretch>
      </xdr:blipFill>
      <xdr:spPr>
        <a:xfrm>
          <a:off x="976589" y="46902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820</xdr:row>
      <xdr:rowOff>25380</xdr:rowOff>
    </xdr:from>
    <xdr:to>
      <xdr:col>1</xdr:col>
      <xdr:colOff>588050</xdr:colOff>
      <xdr:row>820</xdr:row>
      <xdr:rowOff>546080</xdr:rowOff>
    </xdr:to>
    <xdr:pic>
      <xdr:nvPicPr>
        <xdr:cNvPr id="791" name="Immagine 2157" descr="Immagine 2157"/>
        <xdr:cNvPicPr>
          <a:picLocks noChangeAspect="1"/>
        </xdr:cNvPicPr>
      </xdr:nvPicPr>
      <xdr:blipFill>
        <a:blip r:embed="rId790">
          <a:extLst/>
        </a:blip>
        <a:stretch>
          <a:fillRect/>
        </a:stretch>
      </xdr:blipFill>
      <xdr:spPr>
        <a:xfrm>
          <a:off x="976589" y="46960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821</xdr:row>
      <xdr:rowOff>25380</xdr:rowOff>
    </xdr:from>
    <xdr:to>
      <xdr:col>1</xdr:col>
      <xdr:colOff>588060</xdr:colOff>
      <xdr:row>821</xdr:row>
      <xdr:rowOff>546080</xdr:rowOff>
    </xdr:to>
    <xdr:pic>
      <xdr:nvPicPr>
        <xdr:cNvPr id="792" name="Immagine 2158" descr="Immagine 2158"/>
        <xdr:cNvPicPr>
          <a:picLocks noChangeAspect="1"/>
        </xdr:cNvPicPr>
      </xdr:nvPicPr>
      <xdr:blipFill>
        <a:blip r:embed="rId791">
          <a:extLst/>
        </a:blip>
        <a:stretch>
          <a:fillRect/>
        </a:stretch>
      </xdr:blipFill>
      <xdr:spPr>
        <a:xfrm>
          <a:off x="976580" y="470171760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822</xdr:row>
      <xdr:rowOff>25380</xdr:rowOff>
    </xdr:from>
    <xdr:to>
      <xdr:col>1</xdr:col>
      <xdr:colOff>588056</xdr:colOff>
      <xdr:row>822</xdr:row>
      <xdr:rowOff>546080</xdr:rowOff>
    </xdr:to>
    <xdr:pic>
      <xdr:nvPicPr>
        <xdr:cNvPr id="793" name="Immagine 2159" descr="Immagine 2159"/>
        <xdr:cNvPicPr>
          <a:picLocks noChangeAspect="1"/>
        </xdr:cNvPicPr>
      </xdr:nvPicPr>
      <xdr:blipFill>
        <a:blip r:embed="rId792">
          <a:extLst/>
        </a:blip>
        <a:stretch>
          <a:fillRect/>
        </a:stretch>
      </xdr:blipFill>
      <xdr:spPr>
        <a:xfrm>
          <a:off x="976581" y="470743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823</xdr:row>
      <xdr:rowOff>25380</xdr:rowOff>
    </xdr:from>
    <xdr:to>
      <xdr:col>1</xdr:col>
      <xdr:colOff>588056</xdr:colOff>
      <xdr:row>823</xdr:row>
      <xdr:rowOff>546080</xdr:rowOff>
    </xdr:to>
    <xdr:pic>
      <xdr:nvPicPr>
        <xdr:cNvPr id="794" name="Immagine 2160" descr="Immagine 2160"/>
        <xdr:cNvPicPr>
          <a:picLocks noChangeAspect="1"/>
        </xdr:cNvPicPr>
      </xdr:nvPicPr>
      <xdr:blipFill>
        <a:blip r:embed="rId793">
          <a:extLst/>
        </a:blip>
        <a:stretch>
          <a:fillRect/>
        </a:stretch>
      </xdr:blipFill>
      <xdr:spPr>
        <a:xfrm>
          <a:off x="976581" y="471314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824</xdr:row>
      <xdr:rowOff>25380</xdr:rowOff>
    </xdr:from>
    <xdr:to>
      <xdr:col>1</xdr:col>
      <xdr:colOff>588056</xdr:colOff>
      <xdr:row>824</xdr:row>
      <xdr:rowOff>546080</xdr:rowOff>
    </xdr:to>
    <xdr:pic>
      <xdr:nvPicPr>
        <xdr:cNvPr id="795" name="Immagine 2161" descr="Immagine 2161"/>
        <xdr:cNvPicPr>
          <a:picLocks noChangeAspect="1"/>
        </xdr:cNvPicPr>
      </xdr:nvPicPr>
      <xdr:blipFill>
        <a:blip r:embed="rId794">
          <a:extLst/>
        </a:blip>
        <a:stretch>
          <a:fillRect/>
        </a:stretch>
      </xdr:blipFill>
      <xdr:spPr>
        <a:xfrm>
          <a:off x="976581" y="471886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825</xdr:row>
      <xdr:rowOff>25380</xdr:rowOff>
    </xdr:from>
    <xdr:to>
      <xdr:col>1</xdr:col>
      <xdr:colOff>588056</xdr:colOff>
      <xdr:row>825</xdr:row>
      <xdr:rowOff>546080</xdr:rowOff>
    </xdr:to>
    <xdr:pic>
      <xdr:nvPicPr>
        <xdr:cNvPr id="796" name="Immagine 2162" descr="Immagine 2162"/>
        <xdr:cNvPicPr>
          <a:picLocks noChangeAspect="1"/>
        </xdr:cNvPicPr>
      </xdr:nvPicPr>
      <xdr:blipFill>
        <a:blip r:embed="rId795">
          <a:extLst/>
        </a:blip>
        <a:stretch>
          <a:fillRect/>
        </a:stretch>
      </xdr:blipFill>
      <xdr:spPr>
        <a:xfrm>
          <a:off x="976581" y="472457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826</xdr:row>
      <xdr:rowOff>25380</xdr:rowOff>
    </xdr:from>
    <xdr:to>
      <xdr:col>1</xdr:col>
      <xdr:colOff>588056</xdr:colOff>
      <xdr:row>826</xdr:row>
      <xdr:rowOff>546080</xdr:rowOff>
    </xdr:to>
    <xdr:pic>
      <xdr:nvPicPr>
        <xdr:cNvPr id="797" name="Immagine 2163" descr="Immagine 2163"/>
        <xdr:cNvPicPr>
          <a:picLocks noChangeAspect="1"/>
        </xdr:cNvPicPr>
      </xdr:nvPicPr>
      <xdr:blipFill>
        <a:blip r:embed="rId796">
          <a:extLst/>
        </a:blip>
        <a:stretch>
          <a:fillRect/>
        </a:stretch>
      </xdr:blipFill>
      <xdr:spPr>
        <a:xfrm>
          <a:off x="976581" y="473029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827</xdr:row>
      <xdr:rowOff>25380</xdr:rowOff>
    </xdr:from>
    <xdr:to>
      <xdr:col>1</xdr:col>
      <xdr:colOff>588056</xdr:colOff>
      <xdr:row>827</xdr:row>
      <xdr:rowOff>546080</xdr:rowOff>
    </xdr:to>
    <xdr:pic>
      <xdr:nvPicPr>
        <xdr:cNvPr id="798" name="Immagine 2164" descr="Immagine 2164"/>
        <xdr:cNvPicPr>
          <a:picLocks noChangeAspect="1"/>
        </xdr:cNvPicPr>
      </xdr:nvPicPr>
      <xdr:blipFill>
        <a:blip r:embed="rId797">
          <a:extLst/>
        </a:blip>
        <a:stretch>
          <a:fillRect/>
        </a:stretch>
      </xdr:blipFill>
      <xdr:spPr>
        <a:xfrm>
          <a:off x="976581" y="473600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828</xdr:row>
      <xdr:rowOff>25380</xdr:rowOff>
    </xdr:from>
    <xdr:to>
      <xdr:col>1</xdr:col>
      <xdr:colOff>588056</xdr:colOff>
      <xdr:row>828</xdr:row>
      <xdr:rowOff>546080</xdr:rowOff>
    </xdr:to>
    <xdr:pic>
      <xdr:nvPicPr>
        <xdr:cNvPr id="799" name="Immagine 2165" descr="Immagine 2165"/>
        <xdr:cNvPicPr>
          <a:picLocks noChangeAspect="1"/>
        </xdr:cNvPicPr>
      </xdr:nvPicPr>
      <xdr:blipFill>
        <a:blip r:embed="rId798">
          <a:extLst/>
        </a:blip>
        <a:stretch>
          <a:fillRect/>
        </a:stretch>
      </xdr:blipFill>
      <xdr:spPr>
        <a:xfrm>
          <a:off x="976581" y="474172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829</xdr:row>
      <xdr:rowOff>25380</xdr:rowOff>
    </xdr:from>
    <xdr:to>
      <xdr:col>1</xdr:col>
      <xdr:colOff>588056</xdr:colOff>
      <xdr:row>829</xdr:row>
      <xdr:rowOff>546080</xdr:rowOff>
    </xdr:to>
    <xdr:pic>
      <xdr:nvPicPr>
        <xdr:cNvPr id="800" name="Immagine 2166" descr="Immagine 2166"/>
        <xdr:cNvPicPr>
          <a:picLocks noChangeAspect="1"/>
        </xdr:cNvPicPr>
      </xdr:nvPicPr>
      <xdr:blipFill>
        <a:blip r:embed="rId799">
          <a:extLst/>
        </a:blip>
        <a:stretch>
          <a:fillRect/>
        </a:stretch>
      </xdr:blipFill>
      <xdr:spPr>
        <a:xfrm>
          <a:off x="976581" y="474743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830</xdr:row>
      <xdr:rowOff>25380</xdr:rowOff>
    </xdr:from>
    <xdr:to>
      <xdr:col>1</xdr:col>
      <xdr:colOff>588056</xdr:colOff>
      <xdr:row>830</xdr:row>
      <xdr:rowOff>546080</xdr:rowOff>
    </xdr:to>
    <xdr:pic>
      <xdr:nvPicPr>
        <xdr:cNvPr id="801" name="Immagine 2167" descr="Immagine 2167"/>
        <xdr:cNvPicPr>
          <a:picLocks noChangeAspect="1"/>
        </xdr:cNvPicPr>
      </xdr:nvPicPr>
      <xdr:blipFill>
        <a:blip r:embed="rId800">
          <a:extLst/>
        </a:blip>
        <a:stretch>
          <a:fillRect/>
        </a:stretch>
      </xdr:blipFill>
      <xdr:spPr>
        <a:xfrm>
          <a:off x="976581" y="475315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831</xdr:row>
      <xdr:rowOff>25380</xdr:rowOff>
    </xdr:from>
    <xdr:to>
      <xdr:col>1</xdr:col>
      <xdr:colOff>588056</xdr:colOff>
      <xdr:row>831</xdr:row>
      <xdr:rowOff>546080</xdr:rowOff>
    </xdr:to>
    <xdr:pic>
      <xdr:nvPicPr>
        <xdr:cNvPr id="802" name="Immagine 2168" descr="Immagine 2168"/>
        <xdr:cNvPicPr>
          <a:picLocks noChangeAspect="1"/>
        </xdr:cNvPicPr>
      </xdr:nvPicPr>
      <xdr:blipFill>
        <a:blip r:embed="rId801">
          <a:extLst/>
        </a:blip>
        <a:stretch>
          <a:fillRect/>
        </a:stretch>
      </xdr:blipFill>
      <xdr:spPr>
        <a:xfrm>
          <a:off x="976581" y="475886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832</xdr:row>
      <xdr:rowOff>25380</xdr:rowOff>
    </xdr:from>
    <xdr:to>
      <xdr:col>1</xdr:col>
      <xdr:colOff>588056</xdr:colOff>
      <xdr:row>832</xdr:row>
      <xdr:rowOff>546080</xdr:rowOff>
    </xdr:to>
    <xdr:pic>
      <xdr:nvPicPr>
        <xdr:cNvPr id="803" name="Immagine 2169" descr="Immagine 2169"/>
        <xdr:cNvPicPr>
          <a:picLocks noChangeAspect="1"/>
        </xdr:cNvPicPr>
      </xdr:nvPicPr>
      <xdr:blipFill>
        <a:blip r:embed="rId802">
          <a:extLst/>
        </a:blip>
        <a:stretch>
          <a:fillRect/>
        </a:stretch>
      </xdr:blipFill>
      <xdr:spPr>
        <a:xfrm>
          <a:off x="976581" y="476458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833</xdr:row>
      <xdr:rowOff>25380</xdr:rowOff>
    </xdr:from>
    <xdr:to>
      <xdr:col>1</xdr:col>
      <xdr:colOff>588056</xdr:colOff>
      <xdr:row>833</xdr:row>
      <xdr:rowOff>546080</xdr:rowOff>
    </xdr:to>
    <xdr:pic>
      <xdr:nvPicPr>
        <xdr:cNvPr id="804" name="Immagine 2170" descr="Immagine 2170"/>
        <xdr:cNvPicPr>
          <a:picLocks noChangeAspect="1"/>
        </xdr:cNvPicPr>
      </xdr:nvPicPr>
      <xdr:blipFill>
        <a:blip r:embed="rId803">
          <a:extLst/>
        </a:blip>
        <a:stretch>
          <a:fillRect/>
        </a:stretch>
      </xdr:blipFill>
      <xdr:spPr>
        <a:xfrm>
          <a:off x="976581" y="477029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834</xdr:row>
      <xdr:rowOff>25380</xdr:rowOff>
    </xdr:from>
    <xdr:to>
      <xdr:col>1</xdr:col>
      <xdr:colOff>588043</xdr:colOff>
      <xdr:row>834</xdr:row>
      <xdr:rowOff>546080</xdr:rowOff>
    </xdr:to>
    <xdr:pic>
      <xdr:nvPicPr>
        <xdr:cNvPr id="805" name="Immagine 2171" descr="Immagine 2171"/>
        <xdr:cNvPicPr>
          <a:picLocks noChangeAspect="1"/>
        </xdr:cNvPicPr>
      </xdr:nvPicPr>
      <xdr:blipFill>
        <a:blip r:embed="rId804">
          <a:extLst/>
        </a:blip>
        <a:stretch>
          <a:fillRect/>
        </a:stretch>
      </xdr:blipFill>
      <xdr:spPr>
        <a:xfrm>
          <a:off x="976598" y="47760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835</xdr:row>
      <xdr:rowOff>25380</xdr:rowOff>
    </xdr:from>
    <xdr:to>
      <xdr:col>1</xdr:col>
      <xdr:colOff>588050</xdr:colOff>
      <xdr:row>835</xdr:row>
      <xdr:rowOff>546080</xdr:rowOff>
    </xdr:to>
    <xdr:pic>
      <xdr:nvPicPr>
        <xdr:cNvPr id="806" name="Immagine 2172" descr="Immagine 2172"/>
        <xdr:cNvPicPr>
          <a:picLocks noChangeAspect="1"/>
        </xdr:cNvPicPr>
      </xdr:nvPicPr>
      <xdr:blipFill>
        <a:blip r:embed="rId805">
          <a:extLst/>
        </a:blip>
        <a:stretch>
          <a:fillRect/>
        </a:stretch>
      </xdr:blipFill>
      <xdr:spPr>
        <a:xfrm>
          <a:off x="976589" y="478172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836</xdr:row>
      <xdr:rowOff>25380</xdr:rowOff>
    </xdr:from>
    <xdr:to>
      <xdr:col>1</xdr:col>
      <xdr:colOff>588050</xdr:colOff>
      <xdr:row>836</xdr:row>
      <xdr:rowOff>546080</xdr:rowOff>
    </xdr:to>
    <xdr:pic>
      <xdr:nvPicPr>
        <xdr:cNvPr id="807" name="Immagine 2173" descr="Immagine 2173"/>
        <xdr:cNvPicPr>
          <a:picLocks noChangeAspect="1"/>
        </xdr:cNvPicPr>
      </xdr:nvPicPr>
      <xdr:blipFill>
        <a:blip r:embed="rId806">
          <a:extLst/>
        </a:blip>
        <a:stretch>
          <a:fillRect/>
        </a:stretch>
      </xdr:blipFill>
      <xdr:spPr>
        <a:xfrm>
          <a:off x="976589" y="478744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837</xdr:row>
      <xdr:rowOff>25380</xdr:rowOff>
    </xdr:from>
    <xdr:to>
      <xdr:col>1</xdr:col>
      <xdr:colOff>588043</xdr:colOff>
      <xdr:row>837</xdr:row>
      <xdr:rowOff>546080</xdr:rowOff>
    </xdr:to>
    <xdr:pic>
      <xdr:nvPicPr>
        <xdr:cNvPr id="808" name="Immagine 2174" descr="Immagine 2174"/>
        <xdr:cNvPicPr>
          <a:picLocks noChangeAspect="1"/>
        </xdr:cNvPicPr>
      </xdr:nvPicPr>
      <xdr:blipFill>
        <a:blip r:embed="rId807">
          <a:extLst/>
        </a:blip>
        <a:stretch>
          <a:fillRect/>
        </a:stretch>
      </xdr:blipFill>
      <xdr:spPr>
        <a:xfrm>
          <a:off x="976598" y="47931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838</xdr:row>
      <xdr:rowOff>25380</xdr:rowOff>
    </xdr:from>
    <xdr:to>
      <xdr:col>1</xdr:col>
      <xdr:colOff>588050</xdr:colOff>
      <xdr:row>838</xdr:row>
      <xdr:rowOff>546080</xdr:rowOff>
    </xdr:to>
    <xdr:pic>
      <xdr:nvPicPr>
        <xdr:cNvPr id="809" name="Immagine 2175" descr="Immagine 2175"/>
        <xdr:cNvPicPr>
          <a:picLocks noChangeAspect="1"/>
        </xdr:cNvPicPr>
      </xdr:nvPicPr>
      <xdr:blipFill>
        <a:blip r:embed="rId808">
          <a:extLst/>
        </a:blip>
        <a:stretch>
          <a:fillRect/>
        </a:stretch>
      </xdr:blipFill>
      <xdr:spPr>
        <a:xfrm>
          <a:off x="976589" y="479887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839</xdr:row>
      <xdr:rowOff>25380</xdr:rowOff>
    </xdr:from>
    <xdr:to>
      <xdr:col>1</xdr:col>
      <xdr:colOff>588050</xdr:colOff>
      <xdr:row>839</xdr:row>
      <xdr:rowOff>546080</xdr:rowOff>
    </xdr:to>
    <xdr:pic>
      <xdr:nvPicPr>
        <xdr:cNvPr id="810" name="Immagine 2176" descr="Immagine 2176"/>
        <xdr:cNvPicPr>
          <a:picLocks noChangeAspect="1"/>
        </xdr:cNvPicPr>
      </xdr:nvPicPr>
      <xdr:blipFill>
        <a:blip r:embed="rId809">
          <a:extLst/>
        </a:blip>
        <a:stretch>
          <a:fillRect/>
        </a:stretch>
      </xdr:blipFill>
      <xdr:spPr>
        <a:xfrm>
          <a:off x="976589" y="48045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840</xdr:row>
      <xdr:rowOff>25380</xdr:rowOff>
    </xdr:from>
    <xdr:to>
      <xdr:col>1</xdr:col>
      <xdr:colOff>588050</xdr:colOff>
      <xdr:row>840</xdr:row>
      <xdr:rowOff>546080</xdr:rowOff>
    </xdr:to>
    <xdr:pic>
      <xdr:nvPicPr>
        <xdr:cNvPr id="811" name="Immagine 2177" descr="Immagine 2177"/>
        <xdr:cNvPicPr>
          <a:picLocks noChangeAspect="1"/>
        </xdr:cNvPicPr>
      </xdr:nvPicPr>
      <xdr:blipFill>
        <a:blip r:embed="rId810">
          <a:extLst/>
        </a:blip>
        <a:stretch>
          <a:fillRect/>
        </a:stretch>
      </xdr:blipFill>
      <xdr:spPr>
        <a:xfrm>
          <a:off x="976589" y="48103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841</xdr:row>
      <xdr:rowOff>25380</xdr:rowOff>
    </xdr:from>
    <xdr:to>
      <xdr:col>1</xdr:col>
      <xdr:colOff>588050</xdr:colOff>
      <xdr:row>841</xdr:row>
      <xdr:rowOff>546080</xdr:rowOff>
    </xdr:to>
    <xdr:pic>
      <xdr:nvPicPr>
        <xdr:cNvPr id="812" name="Immagine 2178" descr="Immagine 2178"/>
        <xdr:cNvPicPr>
          <a:picLocks noChangeAspect="1"/>
        </xdr:cNvPicPr>
      </xdr:nvPicPr>
      <xdr:blipFill>
        <a:blip r:embed="rId811">
          <a:extLst/>
        </a:blip>
        <a:stretch>
          <a:fillRect/>
        </a:stretch>
      </xdr:blipFill>
      <xdr:spPr>
        <a:xfrm>
          <a:off x="976589" y="481601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842</xdr:row>
      <xdr:rowOff>25380</xdr:rowOff>
    </xdr:from>
    <xdr:to>
      <xdr:col>1</xdr:col>
      <xdr:colOff>588043</xdr:colOff>
      <xdr:row>842</xdr:row>
      <xdr:rowOff>546080</xdr:rowOff>
    </xdr:to>
    <xdr:pic>
      <xdr:nvPicPr>
        <xdr:cNvPr id="813" name="Immagine 2179" descr="Immagine 2179"/>
        <xdr:cNvPicPr>
          <a:picLocks noChangeAspect="1"/>
        </xdr:cNvPicPr>
      </xdr:nvPicPr>
      <xdr:blipFill>
        <a:blip r:embed="rId812">
          <a:extLst/>
        </a:blip>
        <a:stretch>
          <a:fillRect/>
        </a:stretch>
      </xdr:blipFill>
      <xdr:spPr>
        <a:xfrm>
          <a:off x="976598" y="482173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843</xdr:row>
      <xdr:rowOff>25380</xdr:rowOff>
    </xdr:from>
    <xdr:to>
      <xdr:col>1</xdr:col>
      <xdr:colOff>588050</xdr:colOff>
      <xdr:row>843</xdr:row>
      <xdr:rowOff>546080</xdr:rowOff>
    </xdr:to>
    <xdr:pic>
      <xdr:nvPicPr>
        <xdr:cNvPr id="814" name="Immagine 2180" descr="Immagine 2180"/>
        <xdr:cNvPicPr>
          <a:picLocks noChangeAspect="1"/>
        </xdr:cNvPicPr>
      </xdr:nvPicPr>
      <xdr:blipFill>
        <a:blip r:embed="rId813">
          <a:extLst/>
        </a:blip>
        <a:stretch>
          <a:fillRect/>
        </a:stretch>
      </xdr:blipFill>
      <xdr:spPr>
        <a:xfrm>
          <a:off x="976589" y="482744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844</xdr:row>
      <xdr:rowOff>25380</xdr:rowOff>
    </xdr:from>
    <xdr:to>
      <xdr:col>1</xdr:col>
      <xdr:colOff>588043</xdr:colOff>
      <xdr:row>844</xdr:row>
      <xdr:rowOff>546080</xdr:rowOff>
    </xdr:to>
    <xdr:pic>
      <xdr:nvPicPr>
        <xdr:cNvPr id="815" name="Immagine 2181" descr="Immagine 2181"/>
        <xdr:cNvPicPr>
          <a:picLocks noChangeAspect="1"/>
        </xdr:cNvPicPr>
      </xdr:nvPicPr>
      <xdr:blipFill>
        <a:blip r:embed="rId814">
          <a:extLst/>
        </a:blip>
        <a:stretch>
          <a:fillRect/>
        </a:stretch>
      </xdr:blipFill>
      <xdr:spPr>
        <a:xfrm>
          <a:off x="976598" y="48331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845</xdr:row>
      <xdr:rowOff>25380</xdr:rowOff>
    </xdr:from>
    <xdr:to>
      <xdr:col>1</xdr:col>
      <xdr:colOff>588050</xdr:colOff>
      <xdr:row>845</xdr:row>
      <xdr:rowOff>546080</xdr:rowOff>
    </xdr:to>
    <xdr:pic>
      <xdr:nvPicPr>
        <xdr:cNvPr id="816" name="Immagine 2182" descr="Immagine 2182"/>
        <xdr:cNvPicPr>
          <a:picLocks noChangeAspect="1"/>
        </xdr:cNvPicPr>
      </xdr:nvPicPr>
      <xdr:blipFill>
        <a:blip r:embed="rId815">
          <a:extLst/>
        </a:blip>
        <a:stretch>
          <a:fillRect/>
        </a:stretch>
      </xdr:blipFill>
      <xdr:spPr>
        <a:xfrm>
          <a:off x="976589" y="483887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846</xdr:row>
      <xdr:rowOff>25380</xdr:rowOff>
    </xdr:from>
    <xdr:to>
      <xdr:col>1</xdr:col>
      <xdr:colOff>588049</xdr:colOff>
      <xdr:row>846</xdr:row>
      <xdr:rowOff>546080</xdr:rowOff>
    </xdr:to>
    <xdr:pic>
      <xdr:nvPicPr>
        <xdr:cNvPr id="817" name="Immagine 2183" descr="Immagine 2183"/>
        <xdr:cNvPicPr>
          <a:picLocks noChangeAspect="1"/>
        </xdr:cNvPicPr>
      </xdr:nvPicPr>
      <xdr:blipFill>
        <a:blip r:embed="rId816">
          <a:extLst/>
        </a:blip>
        <a:stretch>
          <a:fillRect/>
        </a:stretch>
      </xdr:blipFill>
      <xdr:spPr>
        <a:xfrm>
          <a:off x="976589" y="48445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847</xdr:row>
      <xdr:rowOff>25380</xdr:rowOff>
    </xdr:from>
    <xdr:to>
      <xdr:col>1</xdr:col>
      <xdr:colOff>588049</xdr:colOff>
      <xdr:row>847</xdr:row>
      <xdr:rowOff>546080</xdr:rowOff>
    </xdr:to>
    <xdr:pic>
      <xdr:nvPicPr>
        <xdr:cNvPr id="818" name="Immagine 2184" descr="Immagine 2184"/>
        <xdr:cNvPicPr>
          <a:picLocks noChangeAspect="1"/>
        </xdr:cNvPicPr>
      </xdr:nvPicPr>
      <xdr:blipFill>
        <a:blip r:embed="rId817">
          <a:extLst/>
        </a:blip>
        <a:stretch>
          <a:fillRect/>
        </a:stretch>
      </xdr:blipFill>
      <xdr:spPr>
        <a:xfrm>
          <a:off x="976589" y="48503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848</xdr:row>
      <xdr:rowOff>25380</xdr:rowOff>
    </xdr:from>
    <xdr:to>
      <xdr:col>1</xdr:col>
      <xdr:colOff>588049</xdr:colOff>
      <xdr:row>848</xdr:row>
      <xdr:rowOff>546080</xdr:rowOff>
    </xdr:to>
    <xdr:pic>
      <xdr:nvPicPr>
        <xdr:cNvPr id="819" name="Immagine 2185" descr="Immagine 2185"/>
        <xdr:cNvPicPr>
          <a:picLocks noChangeAspect="1"/>
        </xdr:cNvPicPr>
      </xdr:nvPicPr>
      <xdr:blipFill>
        <a:blip r:embed="rId818">
          <a:extLst/>
        </a:blip>
        <a:stretch>
          <a:fillRect/>
        </a:stretch>
      </xdr:blipFill>
      <xdr:spPr>
        <a:xfrm>
          <a:off x="976589" y="48560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849</xdr:row>
      <xdr:rowOff>25380</xdr:rowOff>
    </xdr:from>
    <xdr:to>
      <xdr:col>1</xdr:col>
      <xdr:colOff>588049</xdr:colOff>
      <xdr:row>849</xdr:row>
      <xdr:rowOff>546080</xdr:rowOff>
    </xdr:to>
    <xdr:pic>
      <xdr:nvPicPr>
        <xdr:cNvPr id="820" name="Immagine 2186" descr="Immagine 2186"/>
        <xdr:cNvPicPr>
          <a:picLocks noChangeAspect="1"/>
        </xdr:cNvPicPr>
      </xdr:nvPicPr>
      <xdr:blipFill>
        <a:blip r:embed="rId819">
          <a:extLst/>
        </a:blip>
        <a:stretch>
          <a:fillRect/>
        </a:stretch>
      </xdr:blipFill>
      <xdr:spPr>
        <a:xfrm>
          <a:off x="976589" y="48617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850</xdr:row>
      <xdr:rowOff>25380</xdr:rowOff>
    </xdr:from>
    <xdr:to>
      <xdr:col>1</xdr:col>
      <xdr:colOff>588043</xdr:colOff>
      <xdr:row>850</xdr:row>
      <xdr:rowOff>546080</xdr:rowOff>
    </xdr:to>
    <xdr:pic>
      <xdr:nvPicPr>
        <xdr:cNvPr id="821" name="Immagine 2187" descr="Immagine 2187"/>
        <xdr:cNvPicPr>
          <a:picLocks noChangeAspect="1"/>
        </xdr:cNvPicPr>
      </xdr:nvPicPr>
      <xdr:blipFill>
        <a:blip r:embed="rId820">
          <a:extLst/>
        </a:blip>
        <a:stretch>
          <a:fillRect/>
        </a:stretch>
      </xdr:blipFill>
      <xdr:spPr>
        <a:xfrm>
          <a:off x="976598" y="48674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74856</xdr:colOff>
      <xdr:row>851</xdr:row>
      <xdr:rowOff>25380</xdr:rowOff>
    </xdr:from>
    <xdr:to>
      <xdr:col>1</xdr:col>
      <xdr:colOff>588081</xdr:colOff>
      <xdr:row>851</xdr:row>
      <xdr:rowOff>546080</xdr:rowOff>
    </xdr:to>
    <xdr:pic>
      <xdr:nvPicPr>
        <xdr:cNvPr id="822" name="Immagine 2188" descr="Immagine 2188"/>
        <xdr:cNvPicPr>
          <a:picLocks noChangeAspect="1"/>
        </xdr:cNvPicPr>
      </xdr:nvPicPr>
      <xdr:blipFill>
        <a:blip r:embed="rId821">
          <a:extLst/>
        </a:blip>
        <a:stretch>
          <a:fillRect/>
        </a:stretch>
      </xdr:blipFill>
      <xdr:spPr>
        <a:xfrm>
          <a:off x="976556" y="487316760"/>
          <a:ext cx="51322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74856</xdr:colOff>
      <xdr:row>852</xdr:row>
      <xdr:rowOff>25380</xdr:rowOff>
    </xdr:from>
    <xdr:to>
      <xdr:col>1</xdr:col>
      <xdr:colOff>588081</xdr:colOff>
      <xdr:row>852</xdr:row>
      <xdr:rowOff>546080</xdr:rowOff>
    </xdr:to>
    <xdr:pic>
      <xdr:nvPicPr>
        <xdr:cNvPr id="823" name="Immagine 2189" descr="Immagine 2189"/>
        <xdr:cNvPicPr>
          <a:picLocks noChangeAspect="1"/>
        </xdr:cNvPicPr>
      </xdr:nvPicPr>
      <xdr:blipFill>
        <a:blip r:embed="rId822">
          <a:extLst/>
        </a:blip>
        <a:stretch>
          <a:fillRect/>
        </a:stretch>
      </xdr:blipFill>
      <xdr:spPr>
        <a:xfrm>
          <a:off x="976556" y="487888260"/>
          <a:ext cx="51322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853</xdr:row>
      <xdr:rowOff>25380</xdr:rowOff>
    </xdr:from>
    <xdr:to>
      <xdr:col>1</xdr:col>
      <xdr:colOff>588043</xdr:colOff>
      <xdr:row>853</xdr:row>
      <xdr:rowOff>546080</xdr:rowOff>
    </xdr:to>
    <xdr:pic>
      <xdr:nvPicPr>
        <xdr:cNvPr id="824" name="Immagine 2190" descr="Immagine 2190"/>
        <xdr:cNvPicPr>
          <a:picLocks noChangeAspect="1"/>
        </xdr:cNvPicPr>
      </xdr:nvPicPr>
      <xdr:blipFill>
        <a:blip r:embed="rId823">
          <a:extLst/>
        </a:blip>
        <a:stretch>
          <a:fillRect/>
        </a:stretch>
      </xdr:blipFill>
      <xdr:spPr>
        <a:xfrm>
          <a:off x="976598" y="48845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854</xdr:row>
      <xdr:rowOff>25380</xdr:rowOff>
    </xdr:from>
    <xdr:to>
      <xdr:col>1</xdr:col>
      <xdr:colOff>588092</xdr:colOff>
      <xdr:row>854</xdr:row>
      <xdr:rowOff>546080</xdr:rowOff>
    </xdr:to>
    <xdr:pic>
      <xdr:nvPicPr>
        <xdr:cNvPr id="825" name="Immagine 2191" descr="Immagine 2191"/>
        <xdr:cNvPicPr>
          <a:picLocks noChangeAspect="1"/>
        </xdr:cNvPicPr>
      </xdr:nvPicPr>
      <xdr:blipFill>
        <a:blip r:embed="rId824">
          <a:extLst/>
        </a:blip>
        <a:stretch>
          <a:fillRect/>
        </a:stretch>
      </xdr:blipFill>
      <xdr:spPr>
        <a:xfrm>
          <a:off x="976549" y="489031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855</xdr:row>
      <xdr:rowOff>25380</xdr:rowOff>
    </xdr:from>
    <xdr:to>
      <xdr:col>1</xdr:col>
      <xdr:colOff>588210</xdr:colOff>
      <xdr:row>855</xdr:row>
      <xdr:rowOff>546080</xdr:rowOff>
    </xdr:to>
    <xdr:pic>
      <xdr:nvPicPr>
        <xdr:cNvPr id="826" name="Immagine 2192" descr="Immagine 2192"/>
        <xdr:cNvPicPr>
          <a:picLocks noChangeAspect="1"/>
        </xdr:cNvPicPr>
      </xdr:nvPicPr>
      <xdr:blipFill>
        <a:blip r:embed="rId825">
          <a:extLst/>
        </a:blip>
        <a:stretch>
          <a:fillRect/>
        </a:stretch>
      </xdr:blipFill>
      <xdr:spPr>
        <a:xfrm>
          <a:off x="976430" y="4896027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856</xdr:row>
      <xdr:rowOff>25380</xdr:rowOff>
    </xdr:from>
    <xdr:to>
      <xdr:col>1</xdr:col>
      <xdr:colOff>588210</xdr:colOff>
      <xdr:row>856</xdr:row>
      <xdr:rowOff>546080</xdr:rowOff>
    </xdr:to>
    <xdr:pic>
      <xdr:nvPicPr>
        <xdr:cNvPr id="827" name="Immagine 2193" descr="Immagine 2193"/>
        <xdr:cNvPicPr>
          <a:picLocks noChangeAspect="1"/>
        </xdr:cNvPicPr>
      </xdr:nvPicPr>
      <xdr:blipFill>
        <a:blip r:embed="rId826">
          <a:extLst/>
        </a:blip>
        <a:stretch>
          <a:fillRect/>
        </a:stretch>
      </xdr:blipFill>
      <xdr:spPr>
        <a:xfrm>
          <a:off x="976430" y="4901742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857</xdr:row>
      <xdr:rowOff>25380</xdr:rowOff>
    </xdr:from>
    <xdr:to>
      <xdr:col>1</xdr:col>
      <xdr:colOff>588210</xdr:colOff>
      <xdr:row>857</xdr:row>
      <xdr:rowOff>546080</xdr:rowOff>
    </xdr:to>
    <xdr:pic>
      <xdr:nvPicPr>
        <xdr:cNvPr id="828" name="Immagine 2194" descr="Immagine 2194"/>
        <xdr:cNvPicPr>
          <a:picLocks noChangeAspect="1"/>
        </xdr:cNvPicPr>
      </xdr:nvPicPr>
      <xdr:blipFill>
        <a:blip r:embed="rId827">
          <a:extLst/>
        </a:blip>
        <a:stretch>
          <a:fillRect/>
        </a:stretch>
      </xdr:blipFill>
      <xdr:spPr>
        <a:xfrm>
          <a:off x="976430" y="4907457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858</xdr:row>
      <xdr:rowOff>25380</xdr:rowOff>
    </xdr:from>
    <xdr:to>
      <xdr:col>1</xdr:col>
      <xdr:colOff>588210</xdr:colOff>
      <xdr:row>858</xdr:row>
      <xdr:rowOff>546080</xdr:rowOff>
    </xdr:to>
    <xdr:pic>
      <xdr:nvPicPr>
        <xdr:cNvPr id="829" name="Immagine 2195" descr="Immagine 2195"/>
        <xdr:cNvPicPr>
          <a:picLocks noChangeAspect="1"/>
        </xdr:cNvPicPr>
      </xdr:nvPicPr>
      <xdr:blipFill>
        <a:blip r:embed="rId828">
          <a:extLst/>
        </a:blip>
        <a:stretch>
          <a:fillRect/>
        </a:stretch>
      </xdr:blipFill>
      <xdr:spPr>
        <a:xfrm>
          <a:off x="976430" y="4913172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859</xdr:row>
      <xdr:rowOff>25380</xdr:rowOff>
    </xdr:from>
    <xdr:to>
      <xdr:col>1</xdr:col>
      <xdr:colOff>588028</xdr:colOff>
      <xdr:row>859</xdr:row>
      <xdr:rowOff>546080</xdr:rowOff>
    </xdr:to>
    <xdr:pic>
      <xdr:nvPicPr>
        <xdr:cNvPr id="830" name="Immagine 2196" descr="Immagine 2196"/>
        <xdr:cNvPicPr>
          <a:picLocks noChangeAspect="1"/>
        </xdr:cNvPicPr>
      </xdr:nvPicPr>
      <xdr:blipFill>
        <a:blip r:embed="rId829">
          <a:extLst/>
        </a:blip>
        <a:stretch>
          <a:fillRect/>
        </a:stretch>
      </xdr:blipFill>
      <xdr:spPr>
        <a:xfrm>
          <a:off x="976611" y="491888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860</xdr:row>
      <xdr:rowOff>25380</xdr:rowOff>
    </xdr:from>
    <xdr:to>
      <xdr:col>1</xdr:col>
      <xdr:colOff>588028</xdr:colOff>
      <xdr:row>860</xdr:row>
      <xdr:rowOff>546080</xdr:rowOff>
    </xdr:to>
    <xdr:pic>
      <xdr:nvPicPr>
        <xdr:cNvPr id="831" name="Immagine 2197" descr="Immagine 2197"/>
        <xdr:cNvPicPr>
          <a:picLocks noChangeAspect="1"/>
        </xdr:cNvPicPr>
      </xdr:nvPicPr>
      <xdr:blipFill>
        <a:blip r:embed="rId830">
          <a:extLst/>
        </a:blip>
        <a:stretch>
          <a:fillRect/>
        </a:stretch>
      </xdr:blipFill>
      <xdr:spPr>
        <a:xfrm>
          <a:off x="976611" y="492460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861</xdr:row>
      <xdr:rowOff>25380</xdr:rowOff>
    </xdr:from>
    <xdr:to>
      <xdr:col>1</xdr:col>
      <xdr:colOff>588028</xdr:colOff>
      <xdr:row>861</xdr:row>
      <xdr:rowOff>546080</xdr:rowOff>
    </xdr:to>
    <xdr:pic>
      <xdr:nvPicPr>
        <xdr:cNvPr id="832" name="Immagine 2198" descr="Immagine 2198"/>
        <xdr:cNvPicPr>
          <a:picLocks noChangeAspect="1"/>
        </xdr:cNvPicPr>
      </xdr:nvPicPr>
      <xdr:blipFill>
        <a:blip r:embed="rId831">
          <a:extLst/>
        </a:blip>
        <a:stretch>
          <a:fillRect/>
        </a:stretch>
      </xdr:blipFill>
      <xdr:spPr>
        <a:xfrm>
          <a:off x="976611" y="493031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862</xdr:row>
      <xdr:rowOff>25380</xdr:rowOff>
    </xdr:from>
    <xdr:to>
      <xdr:col>1</xdr:col>
      <xdr:colOff>588028</xdr:colOff>
      <xdr:row>862</xdr:row>
      <xdr:rowOff>546080</xdr:rowOff>
    </xdr:to>
    <xdr:pic>
      <xdr:nvPicPr>
        <xdr:cNvPr id="833" name="Immagine 2199" descr="Immagine 2199"/>
        <xdr:cNvPicPr>
          <a:picLocks noChangeAspect="1"/>
        </xdr:cNvPicPr>
      </xdr:nvPicPr>
      <xdr:blipFill>
        <a:blip r:embed="rId832">
          <a:extLst/>
        </a:blip>
        <a:stretch>
          <a:fillRect/>
        </a:stretch>
      </xdr:blipFill>
      <xdr:spPr>
        <a:xfrm>
          <a:off x="976611" y="493603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863</xdr:row>
      <xdr:rowOff>25380</xdr:rowOff>
    </xdr:from>
    <xdr:to>
      <xdr:col>1</xdr:col>
      <xdr:colOff>588028</xdr:colOff>
      <xdr:row>863</xdr:row>
      <xdr:rowOff>546080</xdr:rowOff>
    </xdr:to>
    <xdr:pic>
      <xdr:nvPicPr>
        <xdr:cNvPr id="834" name="Immagine 2200" descr="Immagine 2200"/>
        <xdr:cNvPicPr>
          <a:picLocks noChangeAspect="1"/>
        </xdr:cNvPicPr>
      </xdr:nvPicPr>
      <xdr:blipFill>
        <a:blip r:embed="rId833">
          <a:extLst/>
        </a:blip>
        <a:stretch>
          <a:fillRect/>
        </a:stretch>
      </xdr:blipFill>
      <xdr:spPr>
        <a:xfrm>
          <a:off x="976611" y="494174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864</xdr:row>
      <xdr:rowOff>25380</xdr:rowOff>
    </xdr:from>
    <xdr:to>
      <xdr:col>1</xdr:col>
      <xdr:colOff>587937</xdr:colOff>
      <xdr:row>864</xdr:row>
      <xdr:rowOff>546080</xdr:rowOff>
    </xdr:to>
    <xdr:pic>
      <xdr:nvPicPr>
        <xdr:cNvPr id="835" name="Immagine 2201" descr="Immagine 2201"/>
        <xdr:cNvPicPr>
          <a:picLocks noChangeAspect="1"/>
        </xdr:cNvPicPr>
      </xdr:nvPicPr>
      <xdr:blipFill>
        <a:blip r:embed="rId834">
          <a:extLst/>
        </a:blip>
        <a:stretch>
          <a:fillRect/>
        </a:stretch>
      </xdr:blipFill>
      <xdr:spPr>
        <a:xfrm>
          <a:off x="976702" y="4947462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865</xdr:row>
      <xdr:rowOff>25380</xdr:rowOff>
    </xdr:from>
    <xdr:to>
      <xdr:col>1</xdr:col>
      <xdr:colOff>587937</xdr:colOff>
      <xdr:row>865</xdr:row>
      <xdr:rowOff>546080</xdr:rowOff>
    </xdr:to>
    <xdr:pic>
      <xdr:nvPicPr>
        <xdr:cNvPr id="836" name="Immagine 2202" descr="Immagine 2202"/>
        <xdr:cNvPicPr>
          <a:picLocks noChangeAspect="1"/>
        </xdr:cNvPicPr>
      </xdr:nvPicPr>
      <xdr:blipFill>
        <a:blip r:embed="rId835">
          <a:extLst/>
        </a:blip>
        <a:stretch>
          <a:fillRect/>
        </a:stretch>
      </xdr:blipFill>
      <xdr:spPr>
        <a:xfrm>
          <a:off x="976702" y="4953177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866</xdr:row>
      <xdr:rowOff>25380</xdr:rowOff>
    </xdr:from>
    <xdr:to>
      <xdr:col>1</xdr:col>
      <xdr:colOff>587937</xdr:colOff>
      <xdr:row>866</xdr:row>
      <xdr:rowOff>546080</xdr:rowOff>
    </xdr:to>
    <xdr:pic>
      <xdr:nvPicPr>
        <xdr:cNvPr id="837" name="Immagine 2203" descr="Immagine 2203"/>
        <xdr:cNvPicPr>
          <a:picLocks noChangeAspect="1"/>
        </xdr:cNvPicPr>
      </xdr:nvPicPr>
      <xdr:blipFill>
        <a:blip r:embed="rId836">
          <a:extLst/>
        </a:blip>
        <a:stretch>
          <a:fillRect/>
        </a:stretch>
      </xdr:blipFill>
      <xdr:spPr>
        <a:xfrm>
          <a:off x="976702" y="4958892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867</xdr:row>
      <xdr:rowOff>25380</xdr:rowOff>
    </xdr:from>
    <xdr:to>
      <xdr:col>1</xdr:col>
      <xdr:colOff>587937</xdr:colOff>
      <xdr:row>867</xdr:row>
      <xdr:rowOff>546080</xdr:rowOff>
    </xdr:to>
    <xdr:pic>
      <xdr:nvPicPr>
        <xdr:cNvPr id="838" name="Immagine 2204" descr="Immagine 2204"/>
        <xdr:cNvPicPr>
          <a:picLocks noChangeAspect="1"/>
        </xdr:cNvPicPr>
      </xdr:nvPicPr>
      <xdr:blipFill>
        <a:blip r:embed="rId837">
          <a:extLst/>
        </a:blip>
        <a:stretch>
          <a:fillRect/>
        </a:stretch>
      </xdr:blipFill>
      <xdr:spPr>
        <a:xfrm>
          <a:off x="976702" y="4964607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868</xdr:row>
      <xdr:rowOff>25380</xdr:rowOff>
    </xdr:from>
    <xdr:to>
      <xdr:col>1</xdr:col>
      <xdr:colOff>588053</xdr:colOff>
      <xdr:row>868</xdr:row>
      <xdr:rowOff>546080</xdr:rowOff>
    </xdr:to>
    <xdr:pic>
      <xdr:nvPicPr>
        <xdr:cNvPr id="839" name="Immagine 2205" descr="Immagine 2205"/>
        <xdr:cNvPicPr>
          <a:picLocks noChangeAspect="1"/>
        </xdr:cNvPicPr>
      </xdr:nvPicPr>
      <xdr:blipFill>
        <a:blip r:embed="rId838">
          <a:extLst/>
        </a:blip>
        <a:stretch>
          <a:fillRect/>
        </a:stretch>
      </xdr:blipFill>
      <xdr:spPr>
        <a:xfrm>
          <a:off x="976587" y="497032260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869</xdr:row>
      <xdr:rowOff>25380</xdr:rowOff>
    </xdr:from>
    <xdr:to>
      <xdr:col>1</xdr:col>
      <xdr:colOff>588049</xdr:colOff>
      <xdr:row>869</xdr:row>
      <xdr:rowOff>546080</xdr:rowOff>
    </xdr:to>
    <xdr:pic>
      <xdr:nvPicPr>
        <xdr:cNvPr id="840" name="Immagine 2206" descr="Immagine 2206"/>
        <xdr:cNvPicPr>
          <a:picLocks noChangeAspect="1"/>
        </xdr:cNvPicPr>
      </xdr:nvPicPr>
      <xdr:blipFill>
        <a:blip r:embed="rId839">
          <a:extLst/>
        </a:blip>
        <a:stretch>
          <a:fillRect/>
        </a:stretch>
      </xdr:blipFill>
      <xdr:spPr>
        <a:xfrm>
          <a:off x="976589" y="49760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870</xdr:row>
      <xdr:rowOff>25380</xdr:rowOff>
    </xdr:from>
    <xdr:to>
      <xdr:col>1</xdr:col>
      <xdr:colOff>588049</xdr:colOff>
      <xdr:row>870</xdr:row>
      <xdr:rowOff>546080</xdr:rowOff>
    </xdr:to>
    <xdr:pic>
      <xdr:nvPicPr>
        <xdr:cNvPr id="841" name="Immagine 2207" descr="Immagine 2207"/>
        <xdr:cNvPicPr>
          <a:picLocks noChangeAspect="1"/>
        </xdr:cNvPicPr>
      </xdr:nvPicPr>
      <xdr:blipFill>
        <a:blip r:embed="rId840">
          <a:extLst/>
        </a:blip>
        <a:stretch>
          <a:fillRect/>
        </a:stretch>
      </xdr:blipFill>
      <xdr:spPr>
        <a:xfrm>
          <a:off x="976589" y="49817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871</xdr:row>
      <xdr:rowOff>25380</xdr:rowOff>
    </xdr:from>
    <xdr:to>
      <xdr:col>1</xdr:col>
      <xdr:colOff>588049</xdr:colOff>
      <xdr:row>871</xdr:row>
      <xdr:rowOff>546080</xdr:rowOff>
    </xdr:to>
    <xdr:pic>
      <xdr:nvPicPr>
        <xdr:cNvPr id="842" name="Immagine 2208" descr="Immagine 2208"/>
        <xdr:cNvPicPr>
          <a:picLocks noChangeAspect="1"/>
        </xdr:cNvPicPr>
      </xdr:nvPicPr>
      <xdr:blipFill>
        <a:blip r:embed="rId841">
          <a:extLst/>
        </a:blip>
        <a:stretch>
          <a:fillRect/>
        </a:stretch>
      </xdr:blipFill>
      <xdr:spPr>
        <a:xfrm>
          <a:off x="976589" y="49874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872</xdr:row>
      <xdr:rowOff>25380</xdr:rowOff>
    </xdr:from>
    <xdr:to>
      <xdr:col>1</xdr:col>
      <xdr:colOff>588053</xdr:colOff>
      <xdr:row>872</xdr:row>
      <xdr:rowOff>546080</xdr:rowOff>
    </xdr:to>
    <xdr:pic>
      <xdr:nvPicPr>
        <xdr:cNvPr id="843" name="Immagine 2209" descr="Immagine 2209"/>
        <xdr:cNvPicPr>
          <a:picLocks noChangeAspect="1"/>
        </xdr:cNvPicPr>
      </xdr:nvPicPr>
      <xdr:blipFill>
        <a:blip r:embed="rId842">
          <a:extLst/>
        </a:blip>
        <a:stretch>
          <a:fillRect/>
        </a:stretch>
      </xdr:blipFill>
      <xdr:spPr>
        <a:xfrm>
          <a:off x="976587" y="499318260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873</xdr:row>
      <xdr:rowOff>25380</xdr:rowOff>
    </xdr:from>
    <xdr:to>
      <xdr:col>1</xdr:col>
      <xdr:colOff>588064</xdr:colOff>
      <xdr:row>873</xdr:row>
      <xdr:rowOff>546080</xdr:rowOff>
    </xdr:to>
    <xdr:pic>
      <xdr:nvPicPr>
        <xdr:cNvPr id="844" name="Immagine 2210" descr="Immagine 2210"/>
        <xdr:cNvPicPr>
          <a:picLocks noChangeAspect="1"/>
        </xdr:cNvPicPr>
      </xdr:nvPicPr>
      <xdr:blipFill>
        <a:blip r:embed="rId843">
          <a:extLst/>
        </a:blip>
        <a:stretch>
          <a:fillRect/>
        </a:stretch>
      </xdr:blipFill>
      <xdr:spPr>
        <a:xfrm>
          <a:off x="976576" y="499889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874</xdr:row>
      <xdr:rowOff>25380</xdr:rowOff>
    </xdr:from>
    <xdr:to>
      <xdr:col>1</xdr:col>
      <xdr:colOff>588053</xdr:colOff>
      <xdr:row>874</xdr:row>
      <xdr:rowOff>546080</xdr:rowOff>
    </xdr:to>
    <xdr:pic>
      <xdr:nvPicPr>
        <xdr:cNvPr id="845" name="Immagine 2211" descr="Immagine 2211"/>
        <xdr:cNvPicPr>
          <a:picLocks noChangeAspect="1"/>
        </xdr:cNvPicPr>
      </xdr:nvPicPr>
      <xdr:blipFill>
        <a:blip r:embed="rId844">
          <a:extLst/>
        </a:blip>
        <a:stretch>
          <a:fillRect/>
        </a:stretch>
      </xdr:blipFill>
      <xdr:spPr>
        <a:xfrm>
          <a:off x="976586" y="500461260"/>
          <a:ext cx="5131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75114</xdr:colOff>
      <xdr:row>875</xdr:row>
      <xdr:rowOff>25380</xdr:rowOff>
    </xdr:from>
    <xdr:to>
      <xdr:col>1</xdr:col>
      <xdr:colOff>587827</xdr:colOff>
      <xdr:row>875</xdr:row>
      <xdr:rowOff>546080</xdr:rowOff>
    </xdr:to>
    <xdr:pic>
      <xdr:nvPicPr>
        <xdr:cNvPr id="846" name="Immagine 2212" descr="Immagine 2212"/>
        <xdr:cNvPicPr>
          <a:picLocks noChangeAspect="1"/>
        </xdr:cNvPicPr>
      </xdr:nvPicPr>
      <xdr:blipFill>
        <a:blip r:embed="rId845">
          <a:extLst/>
        </a:blip>
        <a:stretch>
          <a:fillRect/>
        </a:stretch>
      </xdr:blipFill>
      <xdr:spPr>
        <a:xfrm>
          <a:off x="976814" y="501032760"/>
          <a:ext cx="5127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876</xdr:row>
      <xdr:rowOff>25380</xdr:rowOff>
    </xdr:from>
    <xdr:to>
      <xdr:col>1</xdr:col>
      <xdr:colOff>587792</xdr:colOff>
      <xdr:row>876</xdr:row>
      <xdr:rowOff>546080</xdr:rowOff>
    </xdr:to>
    <xdr:pic>
      <xdr:nvPicPr>
        <xdr:cNvPr id="847" name="Immagine 2213" descr="Immagine 2213"/>
        <xdr:cNvPicPr>
          <a:picLocks noChangeAspect="1"/>
        </xdr:cNvPicPr>
      </xdr:nvPicPr>
      <xdr:blipFill>
        <a:blip r:embed="rId846">
          <a:extLst/>
        </a:blip>
        <a:stretch>
          <a:fillRect/>
        </a:stretch>
      </xdr:blipFill>
      <xdr:spPr>
        <a:xfrm>
          <a:off x="976848" y="5016042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877</xdr:row>
      <xdr:rowOff>25380</xdr:rowOff>
    </xdr:from>
    <xdr:to>
      <xdr:col>1</xdr:col>
      <xdr:colOff>587792</xdr:colOff>
      <xdr:row>877</xdr:row>
      <xdr:rowOff>546080</xdr:rowOff>
    </xdr:to>
    <xdr:pic>
      <xdr:nvPicPr>
        <xdr:cNvPr id="848" name="Immagine 2214" descr="Immagine 2214"/>
        <xdr:cNvPicPr>
          <a:picLocks noChangeAspect="1"/>
        </xdr:cNvPicPr>
      </xdr:nvPicPr>
      <xdr:blipFill>
        <a:blip r:embed="rId847">
          <a:extLst/>
        </a:blip>
        <a:stretch>
          <a:fillRect/>
        </a:stretch>
      </xdr:blipFill>
      <xdr:spPr>
        <a:xfrm>
          <a:off x="976848" y="5021757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879</xdr:row>
      <xdr:rowOff>25380</xdr:rowOff>
    </xdr:from>
    <xdr:to>
      <xdr:col>1</xdr:col>
      <xdr:colOff>588040</xdr:colOff>
      <xdr:row>879</xdr:row>
      <xdr:rowOff>546080</xdr:rowOff>
    </xdr:to>
    <xdr:pic>
      <xdr:nvPicPr>
        <xdr:cNvPr id="849" name="Immagine 2215" descr="Immagine 2215"/>
        <xdr:cNvPicPr>
          <a:picLocks noChangeAspect="1"/>
        </xdr:cNvPicPr>
      </xdr:nvPicPr>
      <xdr:blipFill>
        <a:blip r:embed="rId848">
          <a:extLst/>
        </a:blip>
        <a:stretch>
          <a:fillRect/>
        </a:stretch>
      </xdr:blipFill>
      <xdr:spPr>
        <a:xfrm>
          <a:off x="976601" y="503318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880</xdr:row>
      <xdr:rowOff>25380</xdr:rowOff>
    </xdr:from>
    <xdr:to>
      <xdr:col>1</xdr:col>
      <xdr:colOff>588040</xdr:colOff>
      <xdr:row>880</xdr:row>
      <xdr:rowOff>546080</xdr:rowOff>
    </xdr:to>
    <xdr:pic>
      <xdr:nvPicPr>
        <xdr:cNvPr id="850" name="Immagine 2216" descr="Immagine 2216"/>
        <xdr:cNvPicPr>
          <a:picLocks noChangeAspect="1"/>
        </xdr:cNvPicPr>
      </xdr:nvPicPr>
      <xdr:blipFill>
        <a:blip r:embed="rId849">
          <a:extLst/>
        </a:blip>
        <a:stretch>
          <a:fillRect/>
        </a:stretch>
      </xdr:blipFill>
      <xdr:spPr>
        <a:xfrm>
          <a:off x="976601" y="503890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881</xdr:row>
      <xdr:rowOff>25380</xdr:rowOff>
    </xdr:from>
    <xdr:to>
      <xdr:col>1</xdr:col>
      <xdr:colOff>588040</xdr:colOff>
      <xdr:row>881</xdr:row>
      <xdr:rowOff>546080</xdr:rowOff>
    </xdr:to>
    <xdr:pic>
      <xdr:nvPicPr>
        <xdr:cNvPr id="851" name="Immagine 2217" descr="Immagine 2217"/>
        <xdr:cNvPicPr>
          <a:picLocks noChangeAspect="1"/>
        </xdr:cNvPicPr>
      </xdr:nvPicPr>
      <xdr:blipFill>
        <a:blip r:embed="rId850">
          <a:extLst/>
        </a:blip>
        <a:stretch>
          <a:fillRect/>
        </a:stretch>
      </xdr:blipFill>
      <xdr:spPr>
        <a:xfrm>
          <a:off x="976601" y="504461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883</xdr:row>
      <xdr:rowOff>25380</xdr:rowOff>
    </xdr:from>
    <xdr:to>
      <xdr:col>1</xdr:col>
      <xdr:colOff>588049</xdr:colOff>
      <xdr:row>883</xdr:row>
      <xdr:rowOff>546080</xdr:rowOff>
    </xdr:to>
    <xdr:pic>
      <xdr:nvPicPr>
        <xdr:cNvPr id="852" name="Immagine 2218" descr="Immagine 2218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50560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884</xdr:row>
      <xdr:rowOff>25380</xdr:rowOff>
    </xdr:from>
    <xdr:to>
      <xdr:col>1</xdr:col>
      <xdr:colOff>588043</xdr:colOff>
      <xdr:row>884</xdr:row>
      <xdr:rowOff>546080</xdr:rowOff>
    </xdr:to>
    <xdr:pic>
      <xdr:nvPicPr>
        <xdr:cNvPr id="853" name="Immagine 2219" descr="Immagine 2219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50617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885</xdr:row>
      <xdr:rowOff>25380</xdr:rowOff>
    </xdr:from>
    <xdr:to>
      <xdr:col>1</xdr:col>
      <xdr:colOff>588049</xdr:colOff>
      <xdr:row>885</xdr:row>
      <xdr:rowOff>546080</xdr:rowOff>
    </xdr:to>
    <xdr:pic>
      <xdr:nvPicPr>
        <xdr:cNvPr id="854" name="Immagine 2220" descr="Immagine 2220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50674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886</xdr:row>
      <xdr:rowOff>25380</xdr:rowOff>
    </xdr:from>
    <xdr:to>
      <xdr:col>1</xdr:col>
      <xdr:colOff>588043</xdr:colOff>
      <xdr:row>886</xdr:row>
      <xdr:rowOff>546080</xdr:rowOff>
    </xdr:to>
    <xdr:pic>
      <xdr:nvPicPr>
        <xdr:cNvPr id="855" name="Immagine 2221" descr="Immagine 2221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50731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887</xdr:row>
      <xdr:rowOff>25380</xdr:rowOff>
    </xdr:from>
    <xdr:to>
      <xdr:col>1</xdr:col>
      <xdr:colOff>588049</xdr:colOff>
      <xdr:row>887</xdr:row>
      <xdr:rowOff>546080</xdr:rowOff>
    </xdr:to>
    <xdr:pic>
      <xdr:nvPicPr>
        <xdr:cNvPr id="856" name="Immagine 2222" descr="Immagine 2222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50789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888</xdr:row>
      <xdr:rowOff>25380</xdr:rowOff>
    </xdr:from>
    <xdr:to>
      <xdr:col>1</xdr:col>
      <xdr:colOff>588043</xdr:colOff>
      <xdr:row>888</xdr:row>
      <xdr:rowOff>546080</xdr:rowOff>
    </xdr:to>
    <xdr:pic>
      <xdr:nvPicPr>
        <xdr:cNvPr id="857" name="Immagine 2223" descr="Immagine 2223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50846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889</xdr:row>
      <xdr:rowOff>25380</xdr:rowOff>
    </xdr:from>
    <xdr:to>
      <xdr:col>1</xdr:col>
      <xdr:colOff>588043</xdr:colOff>
      <xdr:row>889</xdr:row>
      <xdr:rowOff>546080</xdr:rowOff>
    </xdr:to>
    <xdr:pic>
      <xdr:nvPicPr>
        <xdr:cNvPr id="858" name="Immagine 2224" descr="Immagine 2224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50903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890</xdr:row>
      <xdr:rowOff>25380</xdr:rowOff>
    </xdr:from>
    <xdr:to>
      <xdr:col>1</xdr:col>
      <xdr:colOff>588043</xdr:colOff>
      <xdr:row>890</xdr:row>
      <xdr:rowOff>546080</xdr:rowOff>
    </xdr:to>
    <xdr:pic>
      <xdr:nvPicPr>
        <xdr:cNvPr id="859" name="Immagine 2225" descr="Immagine 2225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50960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891</xdr:row>
      <xdr:rowOff>25380</xdr:rowOff>
    </xdr:from>
    <xdr:to>
      <xdr:col>1</xdr:col>
      <xdr:colOff>588043</xdr:colOff>
      <xdr:row>891</xdr:row>
      <xdr:rowOff>546080</xdr:rowOff>
    </xdr:to>
    <xdr:pic>
      <xdr:nvPicPr>
        <xdr:cNvPr id="860" name="Immagine 2226" descr="Immagine 2226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51017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892</xdr:row>
      <xdr:rowOff>25380</xdr:rowOff>
    </xdr:from>
    <xdr:to>
      <xdr:col>1</xdr:col>
      <xdr:colOff>588043</xdr:colOff>
      <xdr:row>892</xdr:row>
      <xdr:rowOff>546080</xdr:rowOff>
    </xdr:to>
    <xdr:pic>
      <xdr:nvPicPr>
        <xdr:cNvPr id="861" name="Immagine 2227" descr="Immagine 2227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51074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893</xdr:row>
      <xdr:rowOff>25380</xdr:rowOff>
    </xdr:from>
    <xdr:to>
      <xdr:col>1</xdr:col>
      <xdr:colOff>588049</xdr:colOff>
      <xdr:row>893</xdr:row>
      <xdr:rowOff>546080</xdr:rowOff>
    </xdr:to>
    <xdr:pic>
      <xdr:nvPicPr>
        <xdr:cNvPr id="862" name="Immagine 2228" descr="Immagine 2228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51131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894</xdr:row>
      <xdr:rowOff>25380</xdr:rowOff>
    </xdr:from>
    <xdr:to>
      <xdr:col>1</xdr:col>
      <xdr:colOff>588049</xdr:colOff>
      <xdr:row>894</xdr:row>
      <xdr:rowOff>546080</xdr:rowOff>
    </xdr:to>
    <xdr:pic>
      <xdr:nvPicPr>
        <xdr:cNvPr id="863" name="Immagine 2229" descr="Immagine 2229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51189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895</xdr:row>
      <xdr:rowOff>25380</xdr:rowOff>
    </xdr:from>
    <xdr:to>
      <xdr:col>1</xdr:col>
      <xdr:colOff>588043</xdr:colOff>
      <xdr:row>895</xdr:row>
      <xdr:rowOff>546080</xdr:rowOff>
    </xdr:to>
    <xdr:pic>
      <xdr:nvPicPr>
        <xdr:cNvPr id="864" name="Immagine 2230" descr="Immagine 2230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51246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896</xdr:row>
      <xdr:rowOff>25380</xdr:rowOff>
    </xdr:from>
    <xdr:to>
      <xdr:col>1</xdr:col>
      <xdr:colOff>588049</xdr:colOff>
      <xdr:row>896</xdr:row>
      <xdr:rowOff>546080</xdr:rowOff>
    </xdr:to>
    <xdr:pic>
      <xdr:nvPicPr>
        <xdr:cNvPr id="865" name="Immagine 2231" descr="Immagine 2231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51303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897</xdr:row>
      <xdr:rowOff>25380</xdr:rowOff>
    </xdr:from>
    <xdr:to>
      <xdr:col>1</xdr:col>
      <xdr:colOff>588043</xdr:colOff>
      <xdr:row>897</xdr:row>
      <xdr:rowOff>546080</xdr:rowOff>
    </xdr:to>
    <xdr:pic>
      <xdr:nvPicPr>
        <xdr:cNvPr id="866" name="Immagine 2232" descr="Immagine 2232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51360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898</xdr:row>
      <xdr:rowOff>25380</xdr:rowOff>
    </xdr:from>
    <xdr:to>
      <xdr:col>1</xdr:col>
      <xdr:colOff>588049</xdr:colOff>
      <xdr:row>898</xdr:row>
      <xdr:rowOff>546080</xdr:rowOff>
    </xdr:to>
    <xdr:pic>
      <xdr:nvPicPr>
        <xdr:cNvPr id="867" name="Immagine 2233" descr="Immagine 2233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51417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899</xdr:row>
      <xdr:rowOff>25380</xdr:rowOff>
    </xdr:from>
    <xdr:to>
      <xdr:col>1</xdr:col>
      <xdr:colOff>588049</xdr:colOff>
      <xdr:row>899</xdr:row>
      <xdr:rowOff>546080</xdr:rowOff>
    </xdr:to>
    <xdr:pic>
      <xdr:nvPicPr>
        <xdr:cNvPr id="868" name="Immagine 2234" descr="Immagine 2234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51474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900</xdr:row>
      <xdr:rowOff>25380</xdr:rowOff>
    </xdr:from>
    <xdr:to>
      <xdr:col>1</xdr:col>
      <xdr:colOff>588049</xdr:colOff>
      <xdr:row>900</xdr:row>
      <xdr:rowOff>546080</xdr:rowOff>
    </xdr:to>
    <xdr:pic>
      <xdr:nvPicPr>
        <xdr:cNvPr id="869" name="Immagine 2235" descr="Immagine 2235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51532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901</xdr:row>
      <xdr:rowOff>25380</xdr:rowOff>
    </xdr:from>
    <xdr:to>
      <xdr:col>1</xdr:col>
      <xdr:colOff>588043</xdr:colOff>
      <xdr:row>901</xdr:row>
      <xdr:rowOff>546080</xdr:rowOff>
    </xdr:to>
    <xdr:pic>
      <xdr:nvPicPr>
        <xdr:cNvPr id="870" name="Immagine 2236" descr="Immagine 2236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51589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902</xdr:row>
      <xdr:rowOff>25380</xdr:rowOff>
    </xdr:from>
    <xdr:to>
      <xdr:col>1</xdr:col>
      <xdr:colOff>588049</xdr:colOff>
      <xdr:row>902</xdr:row>
      <xdr:rowOff>546080</xdr:rowOff>
    </xdr:to>
    <xdr:pic>
      <xdr:nvPicPr>
        <xdr:cNvPr id="871" name="Immagine 2237" descr="Immagine 2237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51646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903</xdr:row>
      <xdr:rowOff>25380</xdr:rowOff>
    </xdr:from>
    <xdr:to>
      <xdr:col>1</xdr:col>
      <xdr:colOff>588043</xdr:colOff>
      <xdr:row>903</xdr:row>
      <xdr:rowOff>546080</xdr:rowOff>
    </xdr:to>
    <xdr:pic>
      <xdr:nvPicPr>
        <xdr:cNvPr id="872" name="Immagine 2238" descr="Immagine 2238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517034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904</xdr:row>
      <xdr:rowOff>25380</xdr:rowOff>
    </xdr:from>
    <xdr:to>
      <xdr:col>1</xdr:col>
      <xdr:colOff>588049</xdr:colOff>
      <xdr:row>904</xdr:row>
      <xdr:rowOff>546080</xdr:rowOff>
    </xdr:to>
    <xdr:pic>
      <xdr:nvPicPr>
        <xdr:cNvPr id="873" name="Immagine 2239" descr="Immagine 2239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51760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905</xdr:row>
      <xdr:rowOff>25380</xdr:rowOff>
    </xdr:from>
    <xdr:to>
      <xdr:col>1</xdr:col>
      <xdr:colOff>588043</xdr:colOff>
      <xdr:row>905</xdr:row>
      <xdr:rowOff>546080</xdr:rowOff>
    </xdr:to>
    <xdr:pic>
      <xdr:nvPicPr>
        <xdr:cNvPr id="874" name="Immagine 2240" descr="Immagine 2240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51817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906</xdr:row>
      <xdr:rowOff>25380</xdr:rowOff>
    </xdr:from>
    <xdr:to>
      <xdr:col>1</xdr:col>
      <xdr:colOff>588043</xdr:colOff>
      <xdr:row>906</xdr:row>
      <xdr:rowOff>546080</xdr:rowOff>
    </xdr:to>
    <xdr:pic>
      <xdr:nvPicPr>
        <xdr:cNvPr id="875" name="Immagine 2241" descr="Immagine 2241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51874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907</xdr:row>
      <xdr:rowOff>25380</xdr:rowOff>
    </xdr:from>
    <xdr:to>
      <xdr:col>1</xdr:col>
      <xdr:colOff>588043</xdr:colOff>
      <xdr:row>907</xdr:row>
      <xdr:rowOff>546080</xdr:rowOff>
    </xdr:to>
    <xdr:pic>
      <xdr:nvPicPr>
        <xdr:cNvPr id="876" name="Immagine 2242" descr="Immagine 2242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51932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908</xdr:row>
      <xdr:rowOff>25380</xdr:rowOff>
    </xdr:from>
    <xdr:to>
      <xdr:col>1</xdr:col>
      <xdr:colOff>588043</xdr:colOff>
      <xdr:row>908</xdr:row>
      <xdr:rowOff>546080</xdr:rowOff>
    </xdr:to>
    <xdr:pic>
      <xdr:nvPicPr>
        <xdr:cNvPr id="877" name="Immagine 2243" descr="Immagine 2243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51989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909</xdr:row>
      <xdr:rowOff>25380</xdr:rowOff>
    </xdr:from>
    <xdr:to>
      <xdr:col>1</xdr:col>
      <xdr:colOff>588043</xdr:colOff>
      <xdr:row>909</xdr:row>
      <xdr:rowOff>546080</xdr:rowOff>
    </xdr:to>
    <xdr:pic>
      <xdr:nvPicPr>
        <xdr:cNvPr id="878" name="Immagine 2244" descr="Immagine 2244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52046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910</xdr:row>
      <xdr:rowOff>25380</xdr:rowOff>
    </xdr:from>
    <xdr:to>
      <xdr:col>1</xdr:col>
      <xdr:colOff>588049</xdr:colOff>
      <xdr:row>910</xdr:row>
      <xdr:rowOff>546080</xdr:rowOff>
    </xdr:to>
    <xdr:pic>
      <xdr:nvPicPr>
        <xdr:cNvPr id="879" name="Immagine 2245" descr="Immagine 2245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52103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911</xdr:row>
      <xdr:rowOff>25380</xdr:rowOff>
    </xdr:from>
    <xdr:to>
      <xdr:col>1</xdr:col>
      <xdr:colOff>588049</xdr:colOff>
      <xdr:row>911</xdr:row>
      <xdr:rowOff>546080</xdr:rowOff>
    </xdr:to>
    <xdr:pic>
      <xdr:nvPicPr>
        <xdr:cNvPr id="880" name="Immagine 2246" descr="Immagine 2246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52160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912</xdr:row>
      <xdr:rowOff>25380</xdr:rowOff>
    </xdr:from>
    <xdr:to>
      <xdr:col>1</xdr:col>
      <xdr:colOff>588043</xdr:colOff>
      <xdr:row>912</xdr:row>
      <xdr:rowOff>546080</xdr:rowOff>
    </xdr:to>
    <xdr:pic>
      <xdr:nvPicPr>
        <xdr:cNvPr id="881" name="Immagine 2247" descr="Immagine 2247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52217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913</xdr:row>
      <xdr:rowOff>25380</xdr:rowOff>
    </xdr:from>
    <xdr:to>
      <xdr:col>1</xdr:col>
      <xdr:colOff>588049</xdr:colOff>
      <xdr:row>913</xdr:row>
      <xdr:rowOff>546080</xdr:rowOff>
    </xdr:to>
    <xdr:pic>
      <xdr:nvPicPr>
        <xdr:cNvPr id="882" name="Immagine 2248" descr="Immagine 2248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52274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914</xdr:row>
      <xdr:rowOff>25380</xdr:rowOff>
    </xdr:from>
    <xdr:to>
      <xdr:col>1</xdr:col>
      <xdr:colOff>588043</xdr:colOff>
      <xdr:row>914</xdr:row>
      <xdr:rowOff>546080</xdr:rowOff>
    </xdr:to>
    <xdr:pic>
      <xdr:nvPicPr>
        <xdr:cNvPr id="883" name="Immagine 2249" descr="Immagine 2249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52332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915</xdr:row>
      <xdr:rowOff>25380</xdr:rowOff>
    </xdr:from>
    <xdr:to>
      <xdr:col>1</xdr:col>
      <xdr:colOff>588049</xdr:colOff>
      <xdr:row>915</xdr:row>
      <xdr:rowOff>546080</xdr:rowOff>
    </xdr:to>
    <xdr:pic>
      <xdr:nvPicPr>
        <xdr:cNvPr id="884" name="Immagine 2250" descr="Immagine 2250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52389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916</xdr:row>
      <xdr:rowOff>25380</xdr:rowOff>
    </xdr:from>
    <xdr:to>
      <xdr:col>1</xdr:col>
      <xdr:colOff>588049</xdr:colOff>
      <xdr:row>916</xdr:row>
      <xdr:rowOff>546080</xdr:rowOff>
    </xdr:to>
    <xdr:pic>
      <xdr:nvPicPr>
        <xdr:cNvPr id="885" name="Immagine 2251" descr="Immagine 2251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52446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917</xdr:row>
      <xdr:rowOff>25380</xdr:rowOff>
    </xdr:from>
    <xdr:to>
      <xdr:col>1</xdr:col>
      <xdr:colOff>588049</xdr:colOff>
      <xdr:row>917</xdr:row>
      <xdr:rowOff>546080</xdr:rowOff>
    </xdr:to>
    <xdr:pic>
      <xdr:nvPicPr>
        <xdr:cNvPr id="886" name="Immagine 2252" descr="Immagine 2252"/>
        <xdr:cNvPicPr>
          <a:picLocks noChangeAspect="1"/>
        </xdr:cNvPicPr>
      </xdr:nvPicPr>
      <xdr:blipFill>
        <a:blip r:embed="rId868">
          <a:extLst/>
        </a:blip>
        <a:stretch>
          <a:fillRect/>
        </a:stretch>
      </xdr:blipFill>
      <xdr:spPr>
        <a:xfrm>
          <a:off x="976589" y="52503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918</xdr:row>
      <xdr:rowOff>25380</xdr:rowOff>
    </xdr:from>
    <xdr:to>
      <xdr:col>1</xdr:col>
      <xdr:colOff>588049</xdr:colOff>
      <xdr:row>918</xdr:row>
      <xdr:rowOff>546080</xdr:rowOff>
    </xdr:to>
    <xdr:pic>
      <xdr:nvPicPr>
        <xdr:cNvPr id="887" name="Immagine 2253" descr="Immagine 2253"/>
        <xdr:cNvPicPr>
          <a:picLocks noChangeAspect="1"/>
        </xdr:cNvPicPr>
      </xdr:nvPicPr>
      <xdr:blipFill>
        <a:blip r:embed="rId869">
          <a:extLst/>
        </a:blip>
        <a:stretch>
          <a:fillRect/>
        </a:stretch>
      </xdr:blipFill>
      <xdr:spPr>
        <a:xfrm>
          <a:off x="976589" y="52560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919</xdr:row>
      <xdr:rowOff>25380</xdr:rowOff>
    </xdr:from>
    <xdr:to>
      <xdr:col>1</xdr:col>
      <xdr:colOff>588049</xdr:colOff>
      <xdr:row>919</xdr:row>
      <xdr:rowOff>546080</xdr:rowOff>
    </xdr:to>
    <xdr:pic>
      <xdr:nvPicPr>
        <xdr:cNvPr id="888" name="Immagine 2254" descr="Immagine 2254"/>
        <xdr:cNvPicPr>
          <a:picLocks noChangeAspect="1"/>
        </xdr:cNvPicPr>
      </xdr:nvPicPr>
      <xdr:blipFill>
        <a:blip r:embed="rId870">
          <a:extLst/>
        </a:blip>
        <a:stretch>
          <a:fillRect/>
        </a:stretch>
      </xdr:blipFill>
      <xdr:spPr>
        <a:xfrm>
          <a:off x="976589" y="52617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920</xdr:row>
      <xdr:rowOff>25380</xdr:rowOff>
    </xdr:from>
    <xdr:to>
      <xdr:col>1</xdr:col>
      <xdr:colOff>588049</xdr:colOff>
      <xdr:row>920</xdr:row>
      <xdr:rowOff>546080</xdr:rowOff>
    </xdr:to>
    <xdr:pic>
      <xdr:nvPicPr>
        <xdr:cNvPr id="889" name="Immagine 2255" descr="Immagine 2255"/>
        <xdr:cNvPicPr>
          <a:picLocks noChangeAspect="1"/>
        </xdr:cNvPicPr>
      </xdr:nvPicPr>
      <xdr:blipFill>
        <a:blip r:embed="rId871">
          <a:extLst/>
        </a:blip>
        <a:stretch>
          <a:fillRect/>
        </a:stretch>
      </xdr:blipFill>
      <xdr:spPr>
        <a:xfrm>
          <a:off x="976589" y="52675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921</xdr:row>
      <xdr:rowOff>25380</xdr:rowOff>
    </xdr:from>
    <xdr:to>
      <xdr:col>1</xdr:col>
      <xdr:colOff>588049</xdr:colOff>
      <xdr:row>921</xdr:row>
      <xdr:rowOff>546080</xdr:rowOff>
    </xdr:to>
    <xdr:pic>
      <xdr:nvPicPr>
        <xdr:cNvPr id="890" name="Immagine 2256" descr="Immagine 2256"/>
        <xdr:cNvPicPr>
          <a:picLocks noChangeAspect="1"/>
        </xdr:cNvPicPr>
      </xdr:nvPicPr>
      <xdr:blipFill>
        <a:blip r:embed="rId872">
          <a:extLst/>
        </a:blip>
        <a:stretch>
          <a:fillRect/>
        </a:stretch>
      </xdr:blipFill>
      <xdr:spPr>
        <a:xfrm>
          <a:off x="976589" y="52732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922</xdr:row>
      <xdr:rowOff>25380</xdr:rowOff>
    </xdr:from>
    <xdr:to>
      <xdr:col>1</xdr:col>
      <xdr:colOff>588049</xdr:colOff>
      <xdr:row>922</xdr:row>
      <xdr:rowOff>546080</xdr:rowOff>
    </xdr:to>
    <xdr:pic>
      <xdr:nvPicPr>
        <xdr:cNvPr id="891" name="Immagine 2257" descr="Immagine 2257"/>
        <xdr:cNvPicPr>
          <a:picLocks noChangeAspect="1"/>
        </xdr:cNvPicPr>
      </xdr:nvPicPr>
      <xdr:blipFill>
        <a:blip r:embed="rId873">
          <a:extLst/>
        </a:blip>
        <a:stretch>
          <a:fillRect/>
        </a:stretch>
      </xdr:blipFill>
      <xdr:spPr>
        <a:xfrm>
          <a:off x="976589" y="52789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923</xdr:row>
      <xdr:rowOff>25380</xdr:rowOff>
    </xdr:from>
    <xdr:to>
      <xdr:col>1</xdr:col>
      <xdr:colOff>588049</xdr:colOff>
      <xdr:row>923</xdr:row>
      <xdr:rowOff>546080</xdr:rowOff>
    </xdr:to>
    <xdr:pic>
      <xdr:nvPicPr>
        <xdr:cNvPr id="892" name="Immagine 2258" descr="Immagine 2258"/>
        <xdr:cNvPicPr>
          <a:picLocks noChangeAspect="1"/>
        </xdr:cNvPicPr>
      </xdr:nvPicPr>
      <xdr:blipFill>
        <a:blip r:embed="rId874">
          <a:extLst/>
        </a:blip>
        <a:stretch>
          <a:fillRect/>
        </a:stretch>
      </xdr:blipFill>
      <xdr:spPr>
        <a:xfrm>
          <a:off x="976589" y="52846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924</xdr:row>
      <xdr:rowOff>25380</xdr:rowOff>
    </xdr:from>
    <xdr:to>
      <xdr:col>1</xdr:col>
      <xdr:colOff>588049</xdr:colOff>
      <xdr:row>924</xdr:row>
      <xdr:rowOff>546080</xdr:rowOff>
    </xdr:to>
    <xdr:pic>
      <xdr:nvPicPr>
        <xdr:cNvPr id="893" name="Immagine 2259" descr="Immagine 2259"/>
        <xdr:cNvPicPr>
          <a:picLocks noChangeAspect="1"/>
        </xdr:cNvPicPr>
      </xdr:nvPicPr>
      <xdr:blipFill>
        <a:blip r:embed="rId875">
          <a:extLst/>
        </a:blip>
        <a:stretch>
          <a:fillRect/>
        </a:stretch>
      </xdr:blipFill>
      <xdr:spPr>
        <a:xfrm>
          <a:off x="976589" y="52903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925</xdr:row>
      <xdr:rowOff>25380</xdr:rowOff>
    </xdr:from>
    <xdr:to>
      <xdr:col>1</xdr:col>
      <xdr:colOff>588049</xdr:colOff>
      <xdr:row>925</xdr:row>
      <xdr:rowOff>546080</xdr:rowOff>
    </xdr:to>
    <xdr:pic>
      <xdr:nvPicPr>
        <xdr:cNvPr id="894" name="Immagine 2260" descr="Immagine 2260"/>
        <xdr:cNvPicPr>
          <a:picLocks noChangeAspect="1"/>
        </xdr:cNvPicPr>
      </xdr:nvPicPr>
      <xdr:blipFill>
        <a:blip r:embed="rId876">
          <a:extLst/>
        </a:blip>
        <a:stretch>
          <a:fillRect/>
        </a:stretch>
      </xdr:blipFill>
      <xdr:spPr>
        <a:xfrm>
          <a:off x="976589" y="52960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926</xdr:row>
      <xdr:rowOff>25380</xdr:rowOff>
    </xdr:from>
    <xdr:to>
      <xdr:col>1</xdr:col>
      <xdr:colOff>587990</xdr:colOff>
      <xdr:row>926</xdr:row>
      <xdr:rowOff>546080</xdr:rowOff>
    </xdr:to>
    <xdr:pic>
      <xdr:nvPicPr>
        <xdr:cNvPr id="895" name="Immagine 2261" descr="Immagine 2261"/>
        <xdr:cNvPicPr>
          <a:picLocks noChangeAspect="1"/>
        </xdr:cNvPicPr>
      </xdr:nvPicPr>
      <xdr:blipFill>
        <a:blip r:embed="rId877">
          <a:extLst/>
        </a:blip>
        <a:stretch>
          <a:fillRect/>
        </a:stretch>
      </xdr:blipFill>
      <xdr:spPr>
        <a:xfrm>
          <a:off x="976651" y="5301792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927</xdr:row>
      <xdr:rowOff>25380</xdr:rowOff>
    </xdr:from>
    <xdr:to>
      <xdr:col>1</xdr:col>
      <xdr:colOff>588046</xdr:colOff>
      <xdr:row>927</xdr:row>
      <xdr:rowOff>546080</xdr:rowOff>
    </xdr:to>
    <xdr:pic>
      <xdr:nvPicPr>
        <xdr:cNvPr id="896" name="Immagine 2262" descr="Immagine 2262"/>
        <xdr:cNvPicPr>
          <a:picLocks noChangeAspect="1"/>
        </xdr:cNvPicPr>
      </xdr:nvPicPr>
      <xdr:blipFill>
        <a:blip r:embed="rId878">
          <a:extLst/>
        </a:blip>
        <a:stretch>
          <a:fillRect/>
        </a:stretch>
      </xdr:blipFill>
      <xdr:spPr>
        <a:xfrm>
          <a:off x="976593" y="530750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928</xdr:row>
      <xdr:rowOff>25380</xdr:rowOff>
    </xdr:from>
    <xdr:to>
      <xdr:col>1</xdr:col>
      <xdr:colOff>588047</xdr:colOff>
      <xdr:row>928</xdr:row>
      <xdr:rowOff>546080</xdr:rowOff>
    </xdr:to>
    <xdr:pic>
      <xdr:nvPicPr>
        <xdr:cNvPr id="897" name="Immagine 2263" descr="Immagine 2263"/>
        <xdr:cNvPicPr>
          <a:picLocks noChangeAspect="1"/>
        </xdr:cNvPicPr>
      </xdr:nvPicPr>
      <xdr:blipFill>
        <a:blip r:embed="rId879">
          <a:extLst/>
        </a:blip>
        <a:stretch>
          <a:fillRect/>
        </a:stretch>
      </xdr:blipFill>
      <xdr:spPr>
        <a:xfrm>
          <a:off x="976593" y="531322260"/>
          <a:ext cx="5131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929</xdr:row>
      <xdr:rowOff>25380</xdr:rowOff>
    </xdr:from>
    <xdr:to>
      <xdr:col>1</xdr:col>
      <xdr:colOff>587990</xdr:colOff>
      <xdr:row>929</xdr:row>
      <xdr:rowOff>546080</xdr:rowOff>
    </xdr:to>
    <xdr:pic>
      <xdr:nvPicPr>
        <xdr:cNvPr id="898" name="Immagine 2264" descr="Immagine 2264"/>
        <xdr:cNvPicPr>
          <a:picLocks noChangeAspect="1"/>
        </xdr:cNvPicPr>
      </xdr:nvPicPr>
      <xdr:blipFill>
        <a:blip r:embed="rId880">
          <a:extLst/>
        </a:blip>
        <a:stretch>
          <a:fillRect/>
        </a:stretch>
      </xdr:blipFill>
      <xdr:spPr>
        <a:xfrm>
          <a:off x="976651" y="5318937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930</xdr:row>
      <xdr:rowOff>25380</xdr:rowOff>
    </xdr:from>
    <xdr:to>
      <xdr:col>1</xdr:col>
      <xdr:colOff>588043</xdr:colOff>
      <xdr:row>930</xdr:row>
      <xdr:rowOff>546080</xdr:rowOff>
    </xdr:to>
    <xdr:pic>
      <xdr:nvPicPr>
        <xdr:cNvPr id="899" name="Immagine 2265" descr="Immagine 2265"/>
        <xdr:cNvPicPr>
          <a:picLocks noChangeAspect="1"/>
        </xdr:cNvPicPr>
      </xdr:nvPicPr>
      <xdr:blipFill>
        <a:blip r:embed="rId881">
          <a:extLst/>
        </a:blip>
        <a:stretch>
          <a:fillRect/>
        </a:stretch>
      </xdr:blipFill>
      <xdr:spPr>
        <a:xfrm>
          <a:off x="976595" y="532465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931</xdr:row>
      <xdr:rowOff>25380</xdr:rowOff>
    </xdr:from>
    <xdr:to>
      <xdr:col>1</xdr:col>
      <xdr:colOff>588064</xdr:colOff>
      <xdr:row>931</xdr:row>
      <xdr:rowOff>546080</xdr:rowOff>
    </xdr:to>
    <xdr:pic>
      <xdr:nvPicPr>
        <xdr:cNvPr id="900" name="Immagine 2266" descr="Immagine 2266"/>
        <xdr:cNvPicPr>
          <a:picLocks noChangeAspect="1"/>
        </xdr:cNvPicPr>
      </xdr:nvPicPr>
      <xdr:blipFill>
        <a:blip r:embed="rId882">
          <a:extLst/>
        </a:blip>
        <a:stretch>
          <a:fillRect/>
        </a:stretch>
      </xdr:blipFill>
      <xdr:spPr>
        <a:xfrm>
          <a:off x="976576" y="533036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932</xdr:row>
      <xdr:rowOff>25380</xdr:rowOff>
    </xdr:from>
    <xdr:to>
      <xdr:col>1</xdr:col>
      <xdr:colOff>588059</xdr:colOff>
      <xdr:row>932</xdr:row>
      <xdr:rowOff>546080</xdr:rowOff>
    </xdr:to>
    <xdr:pic>
      <xdr:nvPicPr>
        <xdr:cNvPr id="901" name="Immagine 2267" descr="Immagine 2267"/>
        <xdr:cNvPicPr>
          <a:picLocks noChangeAspect="1"/>
        </xdr:cNvPicPr>
      </xdr:nvPicPr>
      <xdr:blipFill>
        <a:blip r:embed="rId883">
          <a:extLst/>
        </a:blip>
        <a:stretch>
          <a:fillRect/>
        </a:stretch>
      </xdr:blipFill>
      <xdr:spPr>
        <a:xfrm>
          <a:off x="976580" y="533608260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933</xdr:row>
      <xdr:rowOff>25380</xdr:rowOff>
    </xdr:from>
    <xdr:to>
      <xdr:col>1</xdr:col>
      <xdr:colOff>588049</xdr:colOff>
      <xdr:row>933</xdr:row>
      <xdr:rowOff>546080</xdr:rowOff>
    </xdr:to>
    <xdr:pic>
      <xdr:nvPicPr>
        <xdr:cNvPr id="902" name="Immagine 2268" descr="Immagine 2268"/>
        <xdr:cNvPicPr>
          <a:picLocks noChangeAspect="1"/>
        </xdr:cNvPicPr>
      </xdr:nvPicPr>
      <xdr:blipFill>
        <a:blip r:embed="rId884">
          <a:extLst/>
        </a:blip>
        <a:stretch>
          <a:fillRect/>
        </a:stretch>
      </xdr:blipFill>
      <xdr:spPr>
        <a:xfrm>
          <a:off x="976589" y="5341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934</xdr:row>
      <xdr:rowOff>25380</xdr:rowOff>
    </xdr:from>
    <xdr:to>
      <xdr:col>1</xdr:col>
      <xdr:colOff>588049</xdr:colOff>
      <xdr:row>934</xdr:row>
      <xdr:rowOff>546080</xdr:rowOff>
    </xdr:to>
    <xdr:pic>
      <xdr:nvPicPr>
        <xdr:cNvPr id="903" name="Immagine 2269" descr="Immagine 2269"/>
        <xdr:cNvPicPr>
          <a:picLocks noChangeAspect="1"/>
        </xdr:cNvPicPr>
      </xdr:nvPicPr>
      <xdr:blipFill>
        <a:blip r:embed="rId885">
          <a:extLst/>
        </a:blip>
        <a:stretch>
          <a:fillRect/>
        </a:stretch>
      </xdr:blipFill>
      <xdr:spPr>
        <a:xfrm>
          <a:off x="976589" y="53475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935</xdr:row>
      <xdr:rowOff>25380</xdr:rowOff>
    </xdr:from>
    <xdr:to>
      <xdr:col>1</xdr:col>
      <xdr:colOff>588049</xdr:colOff>
      <xdr:row>935</xdr:row>
      <xdr:rowOff>546080</xdr:rowOff>
    </xdr:to>
    <xdr:pic>
      <xdr:nvPicPr>
        <xdr:cNvPr id="904" name="Immagine 2270" descr="Immagine 2270"/>
        <xdr:cNvPicPr>
          <a:picLocks noChangeAspect="1"/>
        </xdr:cNvPicPr>
      </xdr:nvPicPr>
      <xdr:blipFill>
        <a:blip r:embed="rId886">
          <a:extLst/>
        </a:blip>
        <a:stretch>
          <a:fillRect/>
        </a:stretch>
      </xdr:blipFill>
      <xdr:spPr>
        <a:xfrm>
          <a:off x="976589" y="53532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936</xdr:row>
      <xdr:rowOff>25380</xdr:rowOff>
    </xdr:from>
    <xdr:to>
      <xdr:col>1</xdr:col>
      <xdr:colOff>588049</xdr:colOff>
      <xdr:row>936</xdr:row>
      <xdr:rowOff>546080</xdr:rowOff>
    </xdr:to>
    <xdr:pic>
      <xdr:nvPicPr>
        <xdr:cNvPr id="905" name="Immagine 2271" descr="Immagine 2271"/>
        <xdr:cNvPicPr>
          <a:picLocks noChangeAspect="1"/>
        </xdr:cNvPicPr>
      </xdr:nvPicPr>
      <xdr:blipFill>
        <a:blip r:embed="rId887">
          <a:extLst/>
        </a:blip>
        <a:stretch>
          <a:fillRect/>
        </a:stretch>
      </xdr:blipFill>
      <xdr:spPr>
        <a:xfrm>
          <a:off x="976589" y="5358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937</xdr:row>
      <xdr:rowOff>25380</xdr:rowOff>
    </xdr:from>
    <xdr:to>
      <xdr:col>1</xdr:col>
      <xdr:colOff>588049</xdr:colOff>
      <xdr:row>937</xdr:row>
      <xdr:rowOff>546080</xdr:rowOff>
    </xdr:to>
    <xdr:pic>
      <xdr:nvPicPr>
        <xdr:cNvPr id="906" name="Immagine 2272" descr="Immagine 2272"/>
        <xdr:cNvPicPr>
          <a:picLocks noChangeAspect="1"/>
        </xdr:cNvPicPr>
      </xdr:nvPicPr>
      <xdr:blipFill>
        <a:blip r:embed="rId888">
          <a:extLst/>
        </a:blip>
        <a:stretch>
          <a:fillRect/>
        </a:stretch>
      </xdr:blipFill>
      <xdr:spPr>
        <a:xfrm>
          <a:off x="976589" y="53646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938</xdr:row>
      <xdr:rowOff>25380</xdr:rowOff>
    </xdr:from>
    <xdr:to>
      <xdr:col>1</xdr:col>
      <xdr:colOff>588049</xdr:colOff>
      <xdr:row>938</xdr:row>
      <xdr:rowOff>546080</xdr:rowOff>
    </xdr:to>
    <xdr:pic>
      <xdr:nvPicPr>
        <xdr:cNvPr id="907" name="Immagine 2273" descr="Immagine 2273"/>
        <xdr:cNvPicPr>
          <a:picLocks noChangeAspect="1"/>
        </xdr:cNvPicPr>
      </xdr:nvPicPr>
      <xdr:blipFill>
        <a:blip r:embed="rId889">
          <a:extLst/>
        </a:blip>
        <a:stretch>
          <a:fillRect/>
        </a:stretch>
      </xdr:blipFill>
      <xdr:spPr>
        <a:xfrm>
          <a:off x="976589" y="5370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939</xdr:row>
      <xdr:rowOff>25380</xdr:rowOff>
    </xdr:from>
    <xdr:to>
      <xdr:col>1</xdr:col>
      <xdr:colOff>588049</xdr:colOff>
      <xdr:row>939</xdr:row>
      <xdr:rowOff>546080</xdr:rowOff>
    </xdr:to>
    <xdr:pic>
      <xdr:nvPicPr>
        <xdr:cNvPr id="908" name="Immagine 2274" descr="Immagine 2274"/>
        <xdr:cNvPicPr>
          <a:picLocks noChangeAspect="1"/>
        </xdr:cNvPicPr>
      </xdr:nvPicPr>
      <xdr:blipFill>
        <a:blip r:embed="rId890">
          <a:extLst/>
        </a:blip>
        <a:stretch>
          <a:fillRect/>
        </a:stretch>
      </xdr:blipFill>
      <xdr:spPr>
        <a:xfrm>
          <a:off x="976589" y="53760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940</xdr:row>
      <xdr:rowOff>25380</xdr:rowOff>
    </xdr:from>
    <xdr:to>
      <xdr:col>1</xdr:col>
      <xdr:colOff>588049</xdr:colOff>
      <xdr:row>940</xdr:row>
      <xdr:rowOff>546080</xdr:rowOff>
    </xdr:to>
    <xdr:pic>
      <xdr:nvPicPr>
        <xdr:cNvPr id="909" name="Immagine 2275" descr="Immagine 2275"/>
        <xdr:cNvPicPr>
          <a:picLocks noChangeAspect="1"/>
        </xdr:cNvPicPr>
      </xdr:nvPicPr>
      <xdr:blipFill>
        <a:blip r:embed="rId891">
          <a:extLst/>
        </a:blip>
        <a:stretch>
          <a:fillRect/>
        </a:stretch>
      </xdr:blipFill>
      <xdr:spPr>
        <a:xfrm>
          <a:off x="976589" y="5381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941</xdr:row>
      <xdr:rowOff>25380</xdr:rowOff>
    </xdr:from>
    <xdr:to>
      <xdr:col>1</xdr:col>
      <xdr:colOff>588049</xdr:colOff>
      <xdr:row>941</xdr:row>
      <xdr:rowOff>546080</xdr:rowOff>
    </xdr:to>
    <xdr:pic>
      <xdr:nvPicPr>
        <xdr:cNvPr id="910" name="Immagine 2276" descr="Immagine 2276"/>
        <xdr:cNvPicPr>
          <a:picLocks noChangeAspect="1"/>
        </xdr:cNvPicPr>
      </xdr:nvPicPr>
      <xdr:blipFill>
        <a:blip r:embed="rId892">
          <a:extLst/>
        </a:blip>
        <a:stretch>
          <a:fillRect/>
        </a:stretch>
      </xdr:blipFill>
      <xdr:spPr>
        <a:xfrm>
          <a:off x="976589" y="5387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942</xdr:row>
      <xdr:rowOff>25380</xdr:rowOff>
    </xdr:from>
    <xdr:to>
      <xdr:col>1</xdr:col>
      <xdr:colOff>588049</xdr:colOff>
      <xdr:row>942</xdr:row>
      <xdr:rowOff>546080</xdr:rowOff>
    </xdr:to>
    <xdr:pic>
      <xdr:nvPicPr>
        <xdr:cNvPr id="911" name="Immagine 2277" descr="Immagine 2277"/>
        <xdr:cNvPicPr>
          <a:picLocks noChangeAspect="1"/>
        </xdr:cNvPicPr>
      </xdr:nvPicPr>
      <xdr:blipFill>
        <a:blip r:embed="rId893">
          <a:extLst/>
        </a:blip>
        <a:stretch>
          <a:fillRect/>
        </a:stretch>
      </xdr:blipFill>
      <xdr:spPr>
        <a:xfrm>
          <a:off x="976589" y="5393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943</xdr:row>
      <xdr:rowOff>25380</xdr:rowOff>
    </xdr:from>
    <xdr:to>
      <xdr:col>1</xdr:col>
      <xdr:colOff>588049</xdr:colOff>
      <xdr:row>943</xdr:row>
      <xdr:rowOff>546080</xdr:rowOff>
    </xdr:to>
    <xdr:pic>
      <xdr:nvPicPr>
        <xdr:cNvPr id="912" name="Immagine 2278" descr="Immagine 2278"/>
        <xdr:cNvPicPr>
          <a:picLocks noChangeAspect="1"/>
        </xdr:cNvPicPr>
      </xdr:nvPicPr>
      <xdr:blipFill>
        <a:blip r:embed="rId894">
          <a:extLst/>
        </a:blip>
        <a:stretch>
          <a:fillRect/>
        </a:stretch>
      </xdr:blipFill>
      <xdr:spPr>
        <a:xfrm>
          <a:off x="976589" y="53989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944</xdr:row>
      <xdr:rowOff>25380</xdr:rowOff>
    </xdr:from>
    <xdr:to>
      <xdr:col>1</xdr:col>
      <xdr:colOff>588049</xdr:colOff>
      <xdr:row>944</xdr:row>
      <xdr:rowOff>546080</xdr:rowOff>
    </xdr:to>
    <xdr:pic>
      <xdr:nvPicPr>
        <xdr:cNvPr id="913" name="Immagine 2279" descr="Immagine 2279"/>
        <xdr:cNvPicPr>
          <a:picLocks noChangeAspect="1"/>
        </xdr:cNvPicPr>
      </xdr:nvPicPr>
      <xdr:blipFill>
        <a:blip r:embed="rId895">
          <a:extLst/>
        </a:blip>
        <a:stretch>
          <a:fillRect/>
        </a:stretch>
      </xdr:blipFill>
      <xdr:spPr>
        <a:xfrm>
          <a:off x="976589" y="54046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945</xdr:row>
      <xdr:rowOff>25380</xdr:rowOff>
    </xdr:from>
    <xdr:to>
      <xdr:col>1</xdr:col>
      <xdr:colOff>588049</xdr:colOff>
      <xdr:row>945</xdr:row>
      <xdr:rowOff>546080</xdr:rowOff>
    </xdr:to>
    <xdr:pic>
      <xdr:nvPicPr>
        <xdr:cNvPr id="914" name="Immagine 2280" descr="Immagine 2280"/>
        <xdr:cNvPicPr>
          <a:picLocks noChangeAspect="1"/>
        </xdr:cNvPicPr>
      </xdr:nvPicPr>
      <xdr:blipFill>
        <a:blip r:embed="rId896">
          <a:extLst/>
        </a:blip>
        <a:stretch>
          <a:fillRect/>
        </a:stretch>
      </xdr:blipFill>
      <xdr:spPr>
        <a:xfrm>
          <a:off x="976589" y="54103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946</xdr:row>
      <xdr:rowOff>25380</xdr:rowOff>
    </xdr:from>
    <xdr:to>
      <xdr:col>1</xdr:col>
      <xdr:colOff>588061</xdr:colOff>
      <xdr:row>946</xdr:row>
      <xdr:rowOff>546080</xdr:rowOff>
    </xdr:to>
    <xdr:pic>
      <xdr:nvPicPr>
        <xdr:cNvPr id="915" name="Immagine 2281" descr="Immagine 2281"/>
        <xdr:cNvPicPr>
          <a:picLocks noChangeAspect="1"/>
        </xdr:cNvPicPr>
      </xdr:nvPicPr>
      <xdr:blipFill>
        <a:blip r:embed="rId897">
          <a:extLst/>
        </a:blip>
        <a:stretch>
          <a:fillRect/>
        </a:stretch>
      </xdr:blipFill>
      <xdr:spPr>
        <a:xfrm>
          <a:off x="976577" y="541609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947</xdr:row>
      <xdr:rowOff>25380</xdr:rowOff>
    </xdr:from>
    <xdr:to>
      <xdr:col>1</xdr:col>
      <xdr:colOff>588061</xdr:colOff>
      <xdr:row>947</xdr:row>
      <xdr:rowOff>546080</xdr:rowOff>
    </xdr:to>
    <xdr:pic>
      <xdr:nvPicPr>
        <xdr:cNvPr id="916" name="Immagine 2282" descr="Immagine 2282"/>
        <xdr:cNvPicPr>
          <a:picLocks noChangeAspect="1"/>
        </xdr:cNvPicPr>
      </xdr:nvPicPr>
      <xdr:blipFill>
        <a:blip r:embed="rId898">
          <a:extLst/>
        </a:blip>
        <a:stretch>
          <a:fillRect/>
        </a:stretch>
      </xdr:blipFill>
      <xdr:spPr>
        <a:xfrm>
          <a:off x="976577" y="542180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948</xdr:row>
      <xdr:rowOff>25380</xdr:rowOff>
    </xdr:from>
    <xdr:to>
      <xdr:col>1</xdr:col>
      <xdr:colOff>588061</xdr:colOff>
      <xdr:row>948</xdr:row>
      <xdr:rowOff>546080</xdr:rowOff>
    </xdr:to>
    <xdr:pic>
      <xdr:nvPicPr>
        <xdr:cNvPr id="917" name="Immagine 2283" descr="Immagine 2283"/>
        <xdr:cNvPicPr>
          <a:picLocks noChangeAspect="1"/>
        </xdr:cNvPicPr>
      </xdr:nvPicPr>
      <xdr:blipFill>
        <a:blip r:embed="rId899">
          <a:extLst/>
        </a:blip>
        <a:stretch>
          <a:fillRect/>
        </a:stretch>
      </xdr:blipFill>
      <xdr:spPr>
        <a:xfrm>
          <a:off x="976577" y="542752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949</xdr:row>
      <xdr:rowOff>25380</xdr:rowOff>
    </xdr:from>
    <xdr:to>
      <xdr:col>1</xdr:col>
      <xdr:colOff>588061</xdr:colOff>
      <xdr:row>949</xdr:row>
      <xdr:rowOff>546080</xdr:rowOff>
    </xdr:to>
    <xdr:pic>
      <xdr:nvPicPr>
        <xdr:cNvPr id="918" name="Immagine 2284" descr="Immagine 2284"/>
        <xdr:cNvPicPr>
          <a:picLocks noChangeAspect="1"/>
        </xdr:cNvPicPr>
      </xdr:nvPicPr>
      <xdr:blipFill>
        <a:blip r:embed="rId900">
          <a:extLst/>
        </a:blip>
        <a:stretch>
          <a:fillRect/>
        </a:stretch>
      </xdr:blipFill>
      <xdr:spPr>
        <a:xfrm>
          <a:off x="976577" y="543323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950</xdr:row>
      <xdr:rowOff>25380</xdr:rowOff>
    </xdr:from>
    <xdr:to>
      <xdr:col>1</xdr:col>
      <xdr:colOff>588061</xdr:colOff>
      <xdr:row>950</xdr:row>
      <xdr:rowOff>546080</xdr:rowOff>
    </xdr:to>
    <xdr:pic>
      <xdr:nvPicPr>
        <xdr:cNvPr id="919" name="Immagine 2285" descr="Immagine 2285"/>
        <xdr:cNvPicPr>
          <a:picLocks noChangeAspect="1"/>
        </xdr:cNvPicPr>
      </xdr:nvPicPr>
      <xdr:blipFill>
        <a:blip r:embed="rId901">
          <a:extLst/>
        </a:blip>
        <a:stretch>
          <a:fillRect/>
        </a:stretch>
      </xdr:blipFill>
      <xdr:spPr>
        <a:xfrm>
          <a:off x="976577" y="543895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951</xdr:row>
      <xdr:rowOff>25380</xdr:rowOff>
    </xdr:from>
    <xdr:to>
      <xdr:col>1</xdr:col>
      <xdr:colOff>588061</xdr:colOff>
      <xdr:row>951</xdr:row>
      <xdr:rowOff>546080</xdr:rowOff>
    </xdr:to>
    <xdr:pic>
      <xdr:nvPicPr>
        <xdr:cNvPr id="920" name="Immagine 2286" descr="Immagine 2286"/>
        <xdr:cNvPicPr>
          <a:picLocks noChangeAspect="1"/>
        </xdr:cNvPicPr>
      </xdr:nvPicPr>
      <xdr:blipFill>
        <a:blip r:embed="rId902">
          <a:extLst/>
        </a:blip>
        <a:stretch>
          <a:fillRect/>
        </a:stretch>
      </xdr:blipFill>
      <xdr:spPr>
        <a:xfrm>
          <a:off x="976577" y="544466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952</xdr:row>
      <xdr:rowOff>25380</xdr:rowOff>
    </xdr:from>
    <xdr:to>
      <xdr:col>1</xdr:col>
      <xdr:colOff>588061</xdr:colOff>
      <xdr:row>952</xdr:row>
      <xdr:rowOff>546080</xdr:rowOff>
    </xdr:to>
    <xdr:pic>
      <xdr:nvPicPr>
        <xdr:cNvPr id="921" name="Immagine 2287" descr="Immagine 2287"/>
        <xdr:cNvPicPr>
          <a:picLocks noChangeAspect="1"/>
        </xdr:cNvPicPr>
      </xdr:nvPicPr>
      <xdr:blipFill>
        <a:blip r:embed="rId903">
          <a:extLst/>
        </a:blip>
        <a:stretch>
          <a:fillRect/>
        </a:stretch>
      </xdr:blipFill>
      <xdr:spPr>
        <a:xfrm>
          <a:off x="976577" y="545038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953</xdr:row>
      <xdr:rowOff>25380</xdr:rowOff>
    </xdr:from>
    <xdr:to>
      <xdr:col>1</xdr:col>
      <xdr:colOff>588061</xdr:colOff>
      <xdr:row>953</xdr:row>
      <xdr:rowOff>546080</xdr:rowOff>
    </xdr:to>
    <xdr:pic>
      <xdr:nvPicPr>
        <xdr:cNvPr id="922" name="Immagine 2288" descr="Immagine 2288"/>
        <xdr:cNvPicPr>
          <a:picLocks noChangeAspect="1"/>
        </xdr:cNvPicPr>
      </xdr:nvPicPr>
      <xdr:blipFill>
        <a:blip r:embed="rId904">
          <a:extLst/>
        </a:blip>
        <a:stretch>
          <a:fillRect/>
        </a:stretch>
      </xdr:blipFill>
      <xdr:spPr>
        <a:xfrm>
          <a:off x="976577" y="545609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954</xdr:row>
      <xdr:rowOff>25380</xdr:rowOff>
    </xdr:from>
    <xdr:to>
      <xdr:col>1</xdr:col>
      <xdr:colOff>588061</xdr:colOff>
      <xdr:row>954</xdr:row>
      <xdr:rowOff>546080</xdr:rowOff>
    </xdr:to>
    <xdr:pic>
      <xdr:nvPicPr>
        <xdr:cNvPr id="923" name="Immagine 2289" descr="Immagine 2289"/>
        <xdr:cNvPicPr>
          <a:picLocks noChangeAspect="1"/>
        </xdr:cNvPicPr>
      </xdr:nvPicPr>
      <xdr:blipFill>
        <a:blip r:embed="rId905">
          <a:extLst/>
        </a:blip>
        <a:stretch>
          <a:fillRect/>
        </a:stretch>
      </xdr:blipFill>
      <xdr:spPr>
        <a:xfrm>
          <a:off x="976577" y="546181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955</xdr:row>
      <xdr:rowOff>25380</xdr:rowOff>
    </xdr:from>
    <xdr:to>
      <xdr:col>1</xdr:col>
      <xdr:colOff>588061</xdr:colOff>
      <xdr:row>955</xdr:row>
      <xdr:rowOff>546080</xdr:rowOff>
    </xdr:to>
    <xdr:pic>
      <xdr:nvPicPr>
        <xdr:cNvPr id="924" name="Immagine 2290" descr="Immagine 2290"/>
        <xdr:cNvPicPr>
          <a:picLocks noChangeAspect="1"/>
        </xdr:cNvPicPr>
      </xdr:nvPicPr>
      <xdr:blipFill>
        <a:blip r:embed="rId906">
          <a:extLst/>
        </a:blip>
        <a:stretch>
          <a:fillRect/>
        </a:stretch>
      </xdr:blipFill>
      <xdr:spPr>
        <a:xfrm>
          <a:off x="976577" y="546752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956</xdr:row>
      <xdr:rowOff>25380</xdr:rowOff>
    </xdr:from>
    <xdr:to>
      <xdr:col>1</xdr:col>
      <xdr:colOff>588061</xdr:colOff>
      <xdr:row>956</xdr:row>
      <xdr:rowOff>546080</xdr:rowOff>
    </xdr:to>
    <xdr:pic>
      <xdr:nvPicPr>
        <xdr:cNvPr id="925" name="Immagine 2291" descr="Immagine 2291"/>
        <xdr:cNvPicPr>
          <a:picLocks noChangeAspect="1"/>
        </xdr:cNvPicPr>
      </xdr:nvPicPr>
      <xdr:blipFill>
        <a:blip r:embed="rId907">
          <a:extLst/>
        </a:blip>
        <a:stretch>
          <a:fillRect/>
        </a:stretch>
      </xdr:blipFill>
      <xdr:spPr>
        <a:xfrm>
          <a:off x="976577" y="54732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957</xdr:row>
      <xdr:rowOff>25380</xdr:rowOff>
    </xdr:from>
    <xdr:to>
      <xdr:col>1</xdr:col>
      <xdr:colOff>588061</xdr:colOff>
      <xdr:row>957</xdr:row>
      <xdr:rowOff>546080</xdr:rowOff>
    </xdr:to>
    <xdr:pic>
      <xdr:nvPicPr>
        <xdr:cNvPr id="926" name="Immagine 2292" descr="Immagine 2292"/>
        <xdr:cNvPicPr>
          <a:picLocks noChangeAspect="1"/>
        </xdr:cNvPicPr>
      </xdr:nvPicPr>
      <xdr:blipFill>
        <a:blip r:embed="rId908">
          <a:extLst/>
        </a:blip>
        <a:stretch>
          <a:fillRect/>
        </a:stretch>
      </xdr:blipFill>
      <xdr:spPr>
        <a:xfrm>
          <a:off x="976577" y="54789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958</xdr:row>
      <xdr:rowOff>25380</xdr:rowOff>
    </xdr:from>
    <xdr:to>
      <xdr:col>1</xdr:col>
      <xdr:colOff>588050</xdr:colOff>
      <xdr:row>958</xdr:row>
      <xdr:rowOff>546080</xdr:rowOff>
    </xdr:to>
    <xdr:pic>
      <xdr:nvPicPr>
        <xdr:cNvPr id="927" name="Immagine 2293" descr="Immagine 2293"/>
        <xdr:cNvPicPr>
          <a:picLocks noChangeAspect="1"/>
        </xdr:cNvPicPr>
      </xdr:nvPicPr>
      <xdr:blipFill>
        <a:blip r:embed="rId909">
          <a:extLst/>
        </a:blip>
        <a:stretch>
          <a:fillRect/>
        </a:stretch>
      </xdr:blipFill>
      <xdr:spPr>
        <a:xfrm>
          <a:off x="976589" y="548467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959</xdr:row>
      <xdr:rowOff>25380</xdr:rowOff>
    </xdr:from>
    <xdr:to>
      <xdr:col>1</xdr:col>
      <xdr:colOff>588050</xdr:colOff>
      <xdr:row>959</xdr:row>
      <xdr:rowOff>546080</xdr:rowOff>
    </xdr:to>
    <xdr:pic>
      <xdr:nvPicPr>
        <xdr:cNvPr id="928" name="Immagine 2294" descr="Immagine 2294"/>
        <xdr:cNvPicPr>
          <a:picLocks noChangeAspect="1"/>
        </xdr:cNvPicPr>
      </xdr:nvPicPr>
      <xdr:blipFill>
        <a:blip r:embed="rId910">
          <a:extLst/>
        </a:blip>
        <a:stretch>
          <a:fillRect/>
        </a:stretch>
      </xdr:blipFill>
      <xdr:spPr>
        <a:xfrm>
          <a:off x="976589" y="54903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960</xdr:row>
      <xdr:rowOff>25380</xdr:rowOff>
    </xdr:from>
    <xdr:to>
      <xdr:col>1</xdr:col>
      <xdr:colOff>588050</xdr:colOff>
      <xdr:row>960</xdr:row>
      <xdr:rowOff>546080</xdr:rowOff>
    </xdr:to>
    <xdr:pic>
      <xdr:nvPicPr>
        <xdr:cNvPr id="929" name="Immagine 2295" descr="Immagine 2295"/>
        <xdr:cNvPicPr>
          <a:picLocks noChangeAspect="1"/>
        </xdr:cNvPicPr>
      </xdr:nvPicPr>
      <xdr:blipFill>
        <a:blip r:embed="rId911">
          <a:extLst/>
        </a:blip>
        <a:stretch>
          <a:fillRect/>
        </a:stretch>
      </xdr:blipFill>
      <xdr:spPr>
        <a:xfrm>
          <a:off x="976589" y="54961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961</xdr:row>
      <xdr:rowOff>25380</xdr:rowOff>
    </xdr:from>
    <xdr:to>
      <xdr:col>1</xdr:col>
      <xdr:colOff>588050</xdr:colOff>
      <xdr:row>961</xdr:row>
      <xdr:rowOff>546080</xdr:rowOff>
    </xdr:to>
    <xdr:pic>
      <xdr:nvPicPr>
        <xdr:cNvPr id="930" name="Immagine 2296" descr="Immagine 2296"/>
        <xdr:cNvPicPr>
          <a:picLocks noChangeAspect="1"/>
        </xdr:cNvPicPr>
      </xdr:nvPicPr>
      <xdr:blipFill>
        <a:blip r:embed="rId912">
          <a:extLst/>
        </a:blip>
        <a:stretch>
          <a:fillRect/>
        </a:stretch>
      </xdr:blipFill>
      <xdr:spPr>
        <a:xfrm>
          <a:off x="976589" y="550181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962</xdr:row>
      <xdr:rowOff>25380</xdr:rowOff>
    </xdr:from>
    <xdr:to>
      <xdr:col>1</xdr:col>
      <xdr:colOff>588050</xdr:colOff>
      <xdr:row>962</xdr:row>
      <xdr:rowOff>546080</xdr:rowOff>
    </xdr:to>
    <xdr:pic>
      <xdr:nvPicPr>
        <xdr:cNvPr id="931" name="Immagine 2297" descr="Immagine 2297"/>
        <xdr:cNvPicPr>
          <a:picLocks noChangeAspect="1"/>
        </xdr:cNvPicPr>
      </xdr:nvPicPr>
      <xdr:blipFill>
        <a:blip r:embed="rId913">
          <a:extLst/>
        </a:blip>
        <a:stretch>
          <a:fillRect/>
        </a:stretch>
      </xdr:blipFill>
      <xdr:spPr>
        <a:xfrm>
          <a:off x="976589" y="550753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963</xdr:row>
      <xdr:rowOff>25380</xdr:rowOff>
    </xdr:from>
    <xdr:to>
      <xdr:col>1</xdr:col>
      <xdr:colOff>588050</xdr:colOff>
      <xdr:row>963</xdr:row>
      <xdr:rowOff>546080</xdr:rowOff>
    </xdr:to>
    <xdr:pic>
      <xdr:nvPicPr>
        <xdr:cNvPr id="932" name="Immagine 2298" descr="Immagine 2298"/>
        <xdr:cNvPicPr>
          <a:picLocks noChangeAspect="1"/>
        </xdr:cNvPicPr>
      </xdr:nvPicPr>
      <xdr:blipFill>
        <a:blip r:embed="rId914">
          <a:extLst/>
        </a:blip>
        <a:stretch>
          <a:fillRect/>
        </a:stretch>
      </xdr:blipFill>
      <xdr:spPr>
        <a:xfrm>
          <a:off x="976589" y="551324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964</xdr:row>
      <xdr:rowOff>25380</xdr:rowOff>
    </xdr:from>
    <xdr:to>
      <xdr:col>1</xdr:col>
      <xdr:colOff>588049</xdr:colOff>
      <xdr:row>964</xdr:row>
      <xdr:rowOff>546080</xdr:rowOff>
    </xdr:to>
    <xdr:pic>
      <xdr:nvPicPr>
        <xdr:cNvPr id="933" name="Immagine 2299" descr="Immagine 2299"/>
        <xdr:cNvPicPr>
          <a:picLocks noChangeAspect="1"/>
        </xdr:cNvPicPr>
      </xdr:nvPicPr>
      <xdr:blipFill>
        <a:blip r:embed="rId915">
          <a:extLst/>
        </a:blip>
        <a:stretch>
          <a:fillRect/>
        </a:stretch>
      </xdr:blipFill>
      <xdr:spPr>
        <a:xfrm>
          <a:off x="976589" y="55189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965</xdr:row>
      <xdr:rowOff>25380</xdr:rowOff>
    </xdr:from>
    <xdr:to>
      <xdr:col>1</xdr:col>
      <xdr:colOff>588049</xdr:colOff>
      <xdr:row>965</xdr:row>
      <xdr:rowOff>546080</xdr:rowOff>
    </xdr:to>
    <xdr:pic>
      <xdr:nvPicPr>
        <xdr:cNvPr id="934" name="Immagine 2300" descr="Immagine 2300"/>
        <xdr:cNvPicPr>
          <a:picLocks noChangeAspect="1"/>
        </xdr:cNvPicPr>
      </xdr:nvPicPr>
      <xdr:blipFill>
        <a:blip r:embed="rId916">
          <a:extLst/>
        </a:blip>
        <a:stretch>
          <a:fillRect/>
        </a:stretch>
      </xdr:blipFill>
      <xdr:spPr>
        <a:xfrm>
          <a:off x="976589" y="5524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966</xdr:row>
      <xdr:rowOff>25380</xdr:rowOff>
    </xdr:from>
    <xdr:to>
      <xdr:col>1</xdr:col>
      <xdr:colOff>588049</xdr:colOff>
      <xdr:row>966</xdr:row>
      <xdr:rowOff>546080</xdr:rowOff>
    </xdr:to>
    <xdr:pic>
      <xdr:nvPicPr>
        <xdr:cNvPr id="935" name="Immagine 2301" descr="Immagine 2301"/>
        <xdr:cNvPicPr>
          <a:picLocks noChangeAspect="1"/>
        </xdr:cNvPicPr>
      </xdr:nvPicPr>
      <xdr:blipFill>
        <a:blip r:embed="rId917">
          <a:extLst/>
        </a:blip>
        <a:stretch>
          <a:fillRect/>
        </a:stretch>
      </xdr:blipFill>
      <xdr:spPr>
        <a:xfrm>
          <a:off x="976589" y="55303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967</xdr:row>
      <xdr:rowOff>25380</xdr:rowOff>
    </xdr:from>
    <xdr:to>
      <xdr:col>1</xdr:col>
      <xdr:colOff>588049</xdr:colOff>
      <xdr:row>967</xdr:row>
      <xdr:rowOff>546080</xdr:rowOff>
    </xdr:to>
    <xdr:pic>
      <xdr:nvPicPr>
        <xdr:cNvPr id="936" name="Immagine 2302" descr="Immagine 2302"/>
        <xdr:cNvPicPr>
          <a:picLocks noChangeAspect="1"/>
        </xdr:cNvPicPr>
      </xdr:nvPicPr>
      <xdr:blipFill>
        <a:blip r:embed="rId918">
          <a:extLst/>
        </a:blip>
        <a:stretch>
          <a:fillRect/>
        </a:stretch>
      </xdr:blipFill>
      <xdr:spPr>
        <a:xfrm>
          <a:off x="976589" y="5536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968</xdr:row>
      <xdr:rowOff>25380</xdr:rowOff>
    </xdr:from>
    <xdr:to>
      <xdr:col>1</xdr:col>
      <xdr:colOff>588049</xdr:colOff>
      <xdr:row>968</xdr:row>
      <xdr:rowOff>546080</xdr:rowOff>
    </xdr:to>
    <xdr:pic>
      <xdr:nvPicPr>
        <xdr:cNvPr id="937" name="Immagine 2303" descr="Immagine 2303"/>
        <xdr:cNvPicPr>
          <a:picLocks noChangeAspect="1"/>
        </xdr:cNvPicPr>
      </xdr:nvPicPr>
      <xdr:blipFill>
        <a:blip r:embed="rId919">
          <a:extLst/>
        </a:blip>
        <a:stretch>
          <a:fillRect/>
        </a:stretch>
      </xdr:blipFill>
      <xdr:spPr>
        <a:xfrm>
          <a:off x="976589" y="5541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969</xdr:row>
      <xdr:rowOff>25380</xdr:rowOff>
    </xdr:from>
    <xdr:to>
      <xdr:col>1</xdr:col>
      <xdr:colOff>588049</xdr:colOff>
      <xdr:row>969</xdr:row>
      <xdr:rowOff>546080</xdr:rowOff>
    </xdr:to>
    <xdr:pic>
      <xdr:nvPicPr>
        <xdr:cNvPr id="938" name="Immagine 2304" descr="Immagine 2304"/>
        <xdr:cNvPicPr>
          <a:picLocks noChangeAspect="1"/>
        </xdr:cNvPicPr>
      </xdr:nvPicPr>
      <xdr:blipFill>
        <a:blip r:embed="rId920">
          <a:extLst/>
        </a:blip>
        <a:stretch>
          <a:fillRect/>
        </a:stretch>
      </xdr:blipFill>
      <xdr:spPr>
        <a:xfrm>
          <a:off x="976589" y="55475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970</xdr:row>
      <xdr:rowOff>25380</xdr:rowOff>
    </xdr:from>
    <xdr:to>
      <xdr:col>1</xdr:col>
      <xdr:colOff>588064</xdr:colOff>
      <xdr:row>970</xdr:row>
      <xdr:rowOff>546080</xdr:rowOff>
    </xdr:to>
    <xdr:pic>
      <xdr:nvPicPr>
        <xdr:cNvPr id="939" name="Immagine 2305" descr="Immagine 2305"/>
        <xdr:cNvPicPr>
          <a:picLocks noChangeAspect="1"/>
        </xdr:cNvPicPr>
      </xdr:nvPicPr>
      <xdr:blipFill>
        <a:blip r:embed="rId921">
          <a:extLst/>
        </a:blip>
        <a:stretch>
          <a:fillRect/>
        </a:stretch>
      </xdr:blipFill>
      <xdr:spPr>
        <a:xfrm>
          <a:off x="976576" y="5553252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75096</xdr:colOff>
      <xdr:row>971</xdr:row>
      <xdr:rowOff>25380</xdr:rowOff>
    </xdr:from>
    <xdr:to>
      <xdr:col>1</xdr:col>
      <xdr:colOff>587843</xdr:colOff>
      <xdr:row>971</xdr:row>
      <xdr:rowOff>546080</xdr:rowOff>
    </xdr:to>
    <xdr:pic>
      <xdr:nvPicPr>
        <xdr:cNvPr id="940" name="Immagine 2306" descr="Immagine 2306"/>
        <xdr:cNvPicPr>
          <a:picLocks noChangeAspect="1"/>
        </xdr:cNvPicPr>
      </xdr:nvPicPr>
      <xdr:blipFill>
        <a:blip r:embed="rId922">
          <a:extLst/>
        </a:blip>
        <a:stretch>
          <a:fillRect/>
        </a:stretch>
      </xdr:blipFill>
      <xdr:spPr>
        <a:xfrm>
          <a:off x="976795" y="555896760"/>
          <a:ext cx="5127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972</xdr:row>
      <xdr:rowOff>25380</xdr:rowOff>
    </xdr:from>
    <xdr:to>
      <xdr:col>1</xdr:col>
      <xdr:colOff>588049</xdr:colOff>
      <xdr:row>972</xdr:row>
      <xdr:rowOff>546080</xdr:rowOff>
    </xdr:to>
    <xdr:pic>
      <xdr:nvPicPr>
        <xdr:cNvPr id="941" name="Immagine 2307" descr="Immagine 2307"/>
        <xdr:cNvPicPr>
          <a:picLocks noChangeAspect="1"/>
        </xdr:cNvPicPr>
      </xdr:nvPicPr>
      <xdr:blipFill>
        <a:blip r:embed="rId923">
          <a:extLst/>
        </a:blip>
        <a:stretch>
          <a:fillRect/>
        </a:stretch>
      </xdr:blipFill>
      <xdr:spPr>
        <a:xfrm>
          <a:off x="976589" y="55646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973</xdr:row>
      <xdr:rowOff>25380</xdr:rowOff>
    </xdr:from>
    <xdr:to>
      <xdr:col>1</xdr:col>
      <xdr:colOff>588049</xdr:colOff>
      <xdr:row>973</xdr:row>
      <xdr:rowOff>546080</xdr:rowOff>
    </xdr:to>
    <xdr:pic>
      <xdr:nvPicPr>
        <xdr:cNvPr id="942" name="Immagine 2308" descr="Immagine 2308"/>
        <xdr:cNvPicPr>
          <a:picLocks noChangeAspect="1"/>
        </xdr:cNvPicPr>
      </xdr:nvPicPr>
      <xdr:blipFill>
        <a:blip r:embed="rId924">
          <a:extLst/>
        </a:blip>
        <a:stretch>
          <a:fillRect/>
        </a:stretch>
      </xdr:blipFill>
      <xdr:spPr>
        <a:xfrm>
          <a:off x="976589" y="5570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75055</xdr:colOff>
      <xdr:row>974</xdr:row>
      <xdr:rowOff>25380</xdr:rowOff>
    </xdr:from>
    <xdr:to>
      <xdr:col>1</xdr:col>
      <xdr:colOff>587885</xdr:colOff>
      <xdr:row>974</xdr:row>
      <xdr:rowOff>546080</xdr:rowOff>
    </xdr:to>
    <xdr:pic>
      <xdr:nvPicPr>
        <xdr:cNvPr id="943" name="Immagine 2309" descr="Immagine 2309"/>
        <xdr:cNvPicPr>
          <a:picLocks noChangeAspect="1"/>
        </xdr:cNvPicPr>
      </xdr:nvPicPr>
      <xdr:blipFill>
        <a:blip r:embed="rId925">
          <a:extLst/>
        </a:blip>
        <a:stretch>
          <a:fillRect/>
        </a:stretch>
      </xdr:blipFill>
      <xdr:spPr>
        <a:xfrm>
          <a:off x="976755" y="557611260"/>
          <a:ext cx="5128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975</xdr:row>
      <xdr:rowOff>25380</xdr:rowOff>
    </xdr:from>
    <xdr:to>
      <xdr:col>1</xdr:col>
      <xdr:colOff>588052</xdr:colOff>
      <xdr:row>975</xdr:row>
      <xdr:rowOff>546080</xdr:rowOff>
    </xdr:to>
    <xdr:pic>
      <xdr:nvPicPr>
        <xdr:cNvPr id="944" name="Immagine 2310" descr="Immagine 2310"/>
        <xdr:cNvPicPr>
          <a:picLocks noChangeAspect="1"/>
        </xdr:cNvPicPr>
      </xdr:nvPicPr>
      <xdr:blipFill>
        <a:blip r:embed="rId926">
          <a:extLst/>
        </a:blip>
        <a:stretch>
          <a:fillRect/>
        </a:stretch>
      </xdr:blipFill>
      <xdr:spPr>
        <a:xfrm>
          <a:off x="976587" y="558182760"/>
          <a:ext cx="5131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976</xdr:row>
      <xdr:rowOff>25380</xdr:rowOff>
    </xdr:from>
    <xdr:to>
      <xdr:col>1</xdr:col>
      <xdr:colOff>588049</xdr:colOff>
      <xdr:row>976</xdr:row>
      <xdr:rowOff>546080</xdr:rowOff>
    </xdr:to>
    <xdr:pic>
      <xdr:nvPicPr>
        <xdr:cNvPr id="945" name="Immagine 2311" descr="Immagine 2311"/>
        <xdr:cNvPicPr>
          <a:picLocks noChangeAspect="1"/>
        </xdr:cNvPicPr>
      </xdr:nvPicPr>
      <xdr:blipFill>
        <a:blip r:embed="rId927">
          <a:extLst/>
        </a:blip>
        <a:stretch>
          <a:fillRect/>
        </a:stretch>
      </xdr:blipFill>
      <xdr:spPr>
        <a:xfrm>
          <a:off x="976590" y="558754260"/>
          <a:ext cx="5131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977</xdr:row>
      <xdr:rowOff>25380</xdr:rowOff>
    </xdr:from>
    <xdr:to>
      <xdr:col>1</xdr:col>
      <xdr:colOff>588050</xdr:colOff>
      <xdr:row>977</xdr:row>
      <xdr:rowOff>546080</xdr:rowOff>
    </xdr:to>
    <xdr:pic>
      <xdr:nvPicPr>
        <xdr:cNvPr id="946" name="Immagine 2312" descr="Immagine 2312"/>
        <xdr:cNvPicPr>
          <a:picLocks noChangeAspect="1"/>
        </xdr:cNvPicPr>
      </xdr:nvPicPr>
      <xdr:blipFill>
        <a:blip r:embed="rId928">
          <a:extLst/>
        </a:blip>
        <a:stretch>
          <a:fillRect/>
        </a:stretch>
      </xdr:blipFill>
      <xdr:spPr>
        <a:xfrm>
          <a:off x="976587" y="559325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75096</xdr:colOff>
      <xdr:row>978</xdr:row>
      <xdr:rowOff>25380</xdr:rowOff>
    </xdr:from>
    <xdr:to>
      <xdr:col>1</xdr:col>
      <xdr:colOff>587843</xdr:colOff>
      <xdr:row>978</xdr:row>
      <xdr:rowOff>546080</xdr:rowOff>
    </xdr:to>
    <xdr:pic>
      <xdr:nvPicPr>
        <xdr:cNvPr id="947" name="Immagine 2313" descr="Immagine 2313"/>
        <xdr:cNvPicPr>
          <a:picLocks noChangeAspect="1"/>
        </xdr:cNvPicPr>
      </xdr:nvPicPr>
      <xdr:blipFill>
        <a:blip r:embed="rId929">
          <a:extLst/>
        </a:blip>
        <a:stretch>
          <a:fillRect/>
        </a:stretch>
      </xdr:blipFill>
      <xdr:spPr>
        <a:xfrm>
          <a:off x="976796" y="559897260"/>
          <a:ext cx="5127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979</xdr:row>
      <xdr:rowOff>25380</xdr:rowOff>
    </xdr:from>
    <xdr:to>
      <xdr:col>1</xdr:col>
      <xdr:colOff>588050</xdr:colOff>
      <xdr:row>979</xdr:row>
      <xdr:rowOff>546080</xdr:rowOff>
    </xdr:to>
    <xdr:pic>
      <xdr:nvPicPr>
        <xdr:cNvPr id="948" name="Immagine 2314" descr="Immagine 2314"/>
        <xdr:cNvPicPr>
          <a:picLocks noChangeAspect="1"/>
        </xdr:cNvPicPr>
      </xdr:nvPicPr>
      <xdr:blipFill>
        <a:blip r:embed="rId930">
          <a:extLst/>
        </a:blip>
        <a:stretch>
          <a:fillRect/>
        </a:stretch>
      </xdr:blipFill>
      <xdr:spPr>
        <a:xfrm>
          <a:off x="976587" y="560468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980</xdr:row>
      <xdr:rowOff>25380</xdr:rowOff>
    </xdr:from>
    <xdr:to>
      <xdr:col>1</xdr:col>
      <xdr:colOff>588049</xdr:colOff>
      <xdr:row>980</xdr:row>
      <xdr:rowOff>546080</xdr:rowOff>
    </xdr:to>
    <xdr:pic>
      <xdr:nvPicPr>
        <xdr:cNvPr id="949" name="Immagine 2315" descr="Immagine 2315"/>
        <xdr:cNvPicPr>
          <a:picLocks noChangeAspect="1"/>
        </xdr:cNvPicPr>
      </xdr:nvPicPr>
      <xdr:blipFill>
        <a:blip r:embed="rId931">
          <a:extLst/>
        </a:blip>
        <a:stretch>
          <a:fillRect/>
        </a:stretch>
      </xdr:blipFill>
      <xdr:spPr>
        <a:xfrm>
          <a:off x="976590" y="561040260"/>
          <a:ext cx="5131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981</xdr:row>
      <xdr:rowOff>25380</xdr:rowOff>
    </xdr:from>
    <xdr:to>
      <xdr:col>1</xdr:col>
      <xdr:colOff>588050</xdr:colOff>
      <xdr:row>981</xdr:row>
      <xdr:rowOff>546080</xdr:rowOff>
    </xdr:to>
    <xdr:pic>
      <xdr:nvPicPr>
        <xdr:cNvPr id="950" name="Immagine 2316" descr="Immagine 2316"/>
        <xdr:cNvPicPr>
          <a:picLocks noChangeAspect="1"/>
        </xdr:cNvPicPr>
      </xdr:nvPicPr>
      <xdr:blipFill>
        <a:blip r:embed="rId932">
          <a:extLst/>
        </a:blip>
        <a:stretch>
          <a:fillRect/>
        </a:stretch>
      </xdr:blipFill>
      <xdr:spPr>
        <a:xfrm>
          <a:off x="976587" y="561611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982</xdr:row>
      <xdr:rowOff>25380</xdr:rowOff>
    </xdr:from>
    <xdr:to>
      <xdr:col>1</xdr:col>
      <xdr:colOff>588049</xdr:colOff>
      <xdr:row>982</xdr:row>
      <xdr:rowOff>546080</xdr:rowOff>
    </xdr:to>
    <xdr:pic>
      <xdr:nvPicPr>
        <xdr:cNvPr id="951" name="Immagine 2317" descr="Immagine 2317"/>
        <xdr:cNvPicPr>
          <a:picLocks noChangeAspect="1"/>
        </xdr:cNvPicPr>
      </xdr:nvPicPr>
      <xdr:blipFill>
        <a:blip r:embed="rId933">
          <a:extLst/>
        </a:blip>
        <a:stretch>
          <a:fillRect/>
        </a:stretch>
      </xdr:blipFill>
      <xdr:spPr>
        <a:xfrm>
          <a:off x="976589" y="56218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983</xdr:row>
      <xdr:rowOff>25380</xdr:rowOff>
    </xdr:from>
    <xdr:to>
      <xdr:col>1</xdr:col>
      <xdr:colOff>588049</xdr:colOff>
      <xdr:row>983</xdr:row>
      <xdr:rowOff>546080</xdr:rowOff>
    </xdr:to>
    <xdr:pic>
      <xdr:nvPicPr>
        <xdr:cNvPr id="952" name="Immagine 2318" descr="Immagine 2318"/>
        <xdr:cNvPicPr>
          <a:picLocks noChangeAspect="1"/>
        </xdr:cNvPicPr>
      </xdr:nvPicPr>
      <xdr:blipFill>
        <a:blip r:embed="rId934">
          <a:extLst/>
        </a:blip>
        <a:stretch>
          <a:fillRect/>
        </a:stretch>
      </xdr:blipFill>
      <xdr:spPr>
        <a:xfrm>
          <a:off x="976589" y="56275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984</xdr:row>
      <xdr:rowOff>25380</xdr:rowOff>
    </xdr:from>
    <xdr:to>
      <xdr:col>1</xdr:col>
      <xdr:colOff>588049</xdr:colOff>
      <xdr:row>984</xdr:row>
      <xdr:rowOff>546080</xdr:rowOff>
    </xdr:to>
    <xdr:pic>
      <xdr:nvPicPr>
        <xdr:cNvPr id="953" name="Immagine 2319" descr="Immagine 2319"/>
        <xdr:cNvPicPr>
          <a:picLocks noChangeAspect="1"/>
        </xdr:cNvPicPr>
      </xdr:nvPicPr>
      <xdr:blipFill>
        <a:blip r:embed="rId935">
          <a:extLst/>
        </a:blip>
        <a:stretch>
          <a:fillRect/>
        </a:stretch>
      </xdr:blipFill>
      <xdr:spPr>
        <a:xfrm>
          <a:off x="976589" y="56332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985</xdr:row>
      <xdr:rowOff>25380</xdr:rowOff>
    </xdr:from>
    <xdr:to>
      <xdr:col>1</xdr:col>
      <xdr:colOff>588049</xdr:colOff>
      <xdr:row>985</xdr:row>
      <xdr:rowOff>546080</xdr:rowOff>
    </xdr:to>
    <xdr:pic>
      <xdr:nvPicPr>
        <xdr:cNvPr id="954" name="Immagine 2320" descr="Immagine 2320"/>
        <xdr:cNvPicPr>
          <a:picLocks noChangeAspect="1"/>
        </xdr:cNvPicPr>
      </xdr:nvPicPr>
      <xdr:blipFill>
        <a:blip r:embed="rId936">
          <a:extLst/>
        </a:blip>
        <a:stretch>
          <a:fillRect/>
        </a:stretch>
      </xdr:blipFill>
      <xdr:spPr>
        <a:xfrm>
          <a:off x="976589" y="56389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986</xdr:row>
      <xdr:rowOff>25380</xdr:rowOff>
    </xdr:from>
    <xdr:to>
      <xdr:col>1</xdr:col>
      <xdr:colOff>588049</xdr:colOff>
      <xdr:row>986</xdr:row>
      <xdr:rowOff>546080</xdr:rowOff>
    </xdr:to>
    <xdr:pic>
      <xdr:nvPicPr>
        <xdr:cNvPr id="955" name="Immagine 2321" descr="Immagine 2321"/>
        <xdr:cNvPicPr>
          <a:picLocks noChangeAspect="1"/>
        </xdr:cNvPicPr>
      </xdr:nvPicPr>
      <xdr:blipFill>
        <a:blip r:embed="rId937">
          <a:extLst/>
        </a:blip>
        <a:stretch>
          <a:fillRect/>
        </a:stretch>
      </xdr:blipFill>
      <xdr:spPr>
        <a:xfrm>
          <a:off x="976589" y="56446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987</xdr:row>
      <xdr:rowOff>25380</xdr:rowOff>
    </xdr:from>
    <xdr:to>
      <xdr:col>1</xdr:col>
      <xdr:colOff>588049</xdr:colOff>
      <xdr:row>987</xdr:row>
      <xdr:rowOff>546080</xdr:rowOff>
    </xdr:to>
    <xdr:pic>
      <xdr:nvPicPr>
        <xdr:cNvPr id="956" name="Immagine 2322" descr="Immagine 2322"/>
        <xdr:cNvPicPr>
          <a:picLocks noChangeAspect="1"/>
        </xdr:cNvPicPr>
      </xdr:nvPicPr>
      <xdr:blipFill>
        <a:blip r:embed="rId938">
          <a:extLst/>
        </a:blip>
        <a:stretch>
          <a:fillRect/>
        </a:stretch>
      </xdr:blipFill>
      <xdr:spPr>
        <a:xfrm>
          <a:off x="976589" y="56504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988</xdr:row>
      <xdr:rowOff>25380</xdr:rowOff>
    </xdr:from>
    <xdr:to>
      <xdr:col>1</xdr:col>
      <xdr:colOff>588049</xdr:colOff>
      <xdr:row>988</xdr:row>
      <xdr:rowOff>546080</xdr:rowOff>
    </xdr:to>
    <xdr:pic>
      <xdr:nvPicPr>
        <xdr:cNvPr id="957" name="Immagine 2323" descr="Immagine 2323"/>
        <xdr:cNvPicPr>
          <a:picLocks noChangeAspect="1"/>
        </xdr:cNvPicPr>
      </xdr:nvPicPr>
      <xdr:blipFill>
        <a:blip r:embed="rId939">
          <a:extLst/>
        </a:blip>
        <a:stretch>
          <a:fillRect/>
        </a:stretch>
      </xdr:blipFill>
      <xdr:spPr>
        <a:xfrm>
          <a:off x="976589" y="56561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989</xdr:row>
      <xdr:rowOff>25380</xdr:rowOff>
    </xdr:from>
    <xdr:to>
      <xdr:col>1</xdr:col>
      <xdr:colOff>588049</xdr:colOff>
      <xdr:row>989</xdr:row>
      <xdr:rowOff>546080</xdr:rowOff>
    </xdr:to>
    <xdr:pic>
      <xdr:nvPicPr>
        <xdr:cNvPr id="958" name="Immagine 2324" descr="Immagine 2324"/>
        <xdr:cNvPicPr>
          <a:picLocks noChangeAspect="1"/>
        </xdr:cNvPicPr>
      </xdr:nvPicPr>
      <xdr:blipFill>
        <a:blip r:embed="rId940">
          <a:extLst/>
        </a:blip>
        <a:stretch>
          <a:fillRect/>
        </a:stretch>
      </xdr:blipFill>
      <xdr:spPr>
        <a:xfrm>
          <a:off x="976589" y="56618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990</xdr:row>
      <xdr:rowOff>25380</xdr:rowOff>
    </xdr:from>
    <xdr:to>
      <xdr:col>1</xdr:col>
      <xdr:colOff>588049</xdr:colOff>
      <xdr:row>990</xdr:row>
      <xdr:rowOff>546080</xdr:rowOff>
    </xdr:to>
    <xdr:pic>
      <xdr:nvPicPr>
        <xdr:cNvPr id="959" name="Immagine 2325" descr="Immagine 2325"/>
        <xdr:cNvPicPr>
          <a:picLocks noChangeAspect="1"/>
        </xdr:cNvPicPr>
      </xdr:nvPicPr>
      <xdr:blipFill>
        <a:blip r:embed="rId941">
          <a:extLst/>
        </a:blip>
        <a:stretch>
          <a:fillRect/>
        </a:stretch>
      </xdr:blipFill>
      <xdr:spPr>
        <a:xfrm>
          <a:off x="976589" y="56675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991</xdr:row>
      <xdr:rowOff>25380</xdr:rowOff>
    </xdr:from>
    <xdr:to>
      <xdr:col>1</xdr:col>
      <xdr:colOff>588049</xdr:colOff>
      <xdr:row>991</xdr:row>
      <xdr:rowOff>546080</xdr:rowOff>
    </xdr:to>
    <xdr:pic>
      <xdr:nvPicPr>
        <xdr:cNvPr id="960" name="Immagine 2326" descr="Immagine 2326"/>
        <xdr:cNvPicPr>
          <a:picLocks noChangeAspect="1"/>
        </xdr:cNvPicPr>
      </xdr:nvPicPr>
      <xdr:blipFill>
        <a:blip r:embed="rId942">
          <a:extLst/>
        </a:blip>
        <a:stretch>
          <a:fillRect/>
        </a:stretch>
      </xdr:blipFill>
      <xdr:spPr>
        <a:xfrm>
          <a:off x="976589" y="56732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992</xdr:row>
      <xdr:rowOff>25380</xdr:rowOff>
    </xdr:from>
    <xdr:to>
      <xdr:col>1</xdr:col>
      <xdr:colOff>588072</xdr:colOff>
      <xdr:row>992</xdr:row>
      <xdr:rowOff>546080</xdr:rowOff>
    </xdr:to>
    <xdr:pic>
      <xdr:nvPicPr>
        <xdr:cNvPr id="961" name="Immagine 2327" descr="Immagine 2327"/>
        <xdr:cNvPicPr>
          <a:picLocks noChangeAspect="1"/>
        </xdr:cNvPicPr>
      </xdr:nvPicPr>
      <xdr:blipFill>
        <a:blip r:embed="rId943">
          <a:extLst/>
        </a:blip>
        <a:stretch>
          <a:fillRect/>
        </a:stretch>
      </xdr:blipFill>
      <xdr:spPr>
        <a:xfrm>
          <a:off x="976568" y="567898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993</xdr:row>
      <xdr:rowOff>25380</xdr:rowOff>
    </xdr:from>
    <xdr:to>
      <xdr:col>1</xdr:col>
      <xdr:colOff>588049</xdr:colOff>
      <xdr:row>993</xdr:row>
      <xdr:rowOff>546080</xdr:rowOff>
    </xdr:to>
    <xdr:pic>
      <xdr:nvPicPr>
        <xdr:cNvPr id="962" name="Immagine 2328" descr="Immagine 2328"/>
        <xdr:cNvPicPr>
          <a:picLocks noChangeAspect="1"/>
        </xdr:cNvPicPr>
      </xdr:nvPicPr>
      <xdr:blipFill>
        <a:blip r:embed="rId944">
          <a:extLst/>
        </a:blip>
        <a:stretch>
          <a:fillRect/>
        </a:stretch>
      </xdr:blipFill>
      <xdr:spPr>
        <a:xfrm>
          <a:off x="976589" y="56846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994</xdr:row>
      <xdr:rowOff>25380</xdr:rowOff>
    </xdr:from>
    <xdr:to>
      <xdr:col>1</xdr:col>
      <xdr:colOff>588072</xdr:colOff>
      <xdr:row>994</xdr:row>
      <xdr:rowOff>546080</xdr:rowOff>
    </xdr:to>
    <xdr:pic>
      <xdr:nvPicPr>
        <xdr:cNvPr id="963" name="Immagine 2329" descr="Immagine 2329"/>
        <xdr:cNvPicPr>
          <a:picLocks noChangeAspect="1"/>
        </xdr:cNvPicPr>
      </xdr:nvPicPr>
      <xdr:blipFill>
        <a:blip r:embed="rId945">
          <a:extLst/>
        </a:blip>
        <a:stretch>
          <a:fillRect/>
        </a:stretch>
      </xdr:blipFill>
      <xdr:spPr>
        <a:xfrm>
          <a:off x="976568" y="569041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995</xdr:row>
      <xdr:rowOff>25380</xdr:rowOff>
    </xdr:from>
    <xdr:to>
      <xdr:col>1</xdr:col>
      <xdr:colOff>588049</xdr:colOff>
      <xdr:row>995</xdr:row>
      <xdr:rowOff>546080</xdr:rowOff>
    </xdr:to>
    <xdr:pic>
      <xdr:nvPicPr>
        <xdr:cNvPr id="964" name="Immagine 2330" descr="Immagine 2330"/>
        <xdr:cNvPicPr>
          <a:picLocks noChangeAspect="1"/>
        </xdr:cNvPicPr>
      </xdr:nvPicPr>
      <xdr:blipFill>
        <a:blip r:embed="rId946">
          <a:extLst/>
        </a:blip>
        <a:stretch>
          <a:fillRect/>
        </a:stretch>
      </xdr:blipFill>
      <xdr:spPr>
        <a:xfrm>
          <a:off x="976589" y="56961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996</xdr:row>
      <xdr:rowOff>25380</xdr:rowOff>
    </xdr:from>
    <xdr:to>
      <xdr:col>1</xdr:col>
      <xdr:colOff>588072</xdr:colOff>
      <xdr:row>996</xdr:row>
      <xdr:rowOff>546080</xdr:rowOff>
    </xdr:to>
    <xdr:pic>
      <xdr:nvPicPr>
        <xdr:cNvPr id="965" name="Immagine 2331" descr="Immagine 2331"/>
        <xdr:cNvPicPr>
          <a:picLocks noChangeAspect="1"/>
        </xdr:cNvPicPr>
      </xdr:nvPicPr>
      <xdr:blipFill>
        <a:blip r:embed="rId947">
          <a:extLst/>
        </a:blip>
        <a:stretch>
          <a:fillRect/>
        </a:stretch>
      </xdr:blipFill>
      <xdr:spPr>
        <a:xfrm>
          <a:off x="976568" y="570184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997</xdr:row>
      <xdr:rowOff>25380</xdr:rowOff>
    </xdr:from>
    <xdr:to>
      <xdr:col>1</xdr:col>
      <xdr:colOff>588049</xdr:colOff>
      <xdr:row>997</xdr:row>
      <xdr:rowOff>546080</xdr:rowOff>
    </xdr:to>
    <xdr:pic>
      <xdr:nvPicPr>
        <xdr:cNvPr id="966" name="Immagine 2332" descr="Immagine 2332"/>
        <xdr:cNvPicPr>
          <a:picLocks noChangeAspect="1"/>
        </xdr:cNvPicPr>
      </xdr:nvPicPr>
      <xdr:blipFill>
        <a:blip r:embed="rId948">
          <a:extLst/>
        </a:blip>
        <a:stretch>
          <a:fillRect/>
        </a:stretch>
      </xdr:blipFill>
      <xdr:spPr>
        <a:xfrm>
          <a:off x="976589" y="57075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998</xdr:row>
      <xdr:rowOff>25380</xdr:rowOff>
    </xdr:from>
    <xdr:to>
      <xdr:col>1</xdr:col>
      <xdr:colOff>588049</xdr:colOff>
      <xdr:row>998</xdr:row>
      <xdr:rowOff>546080</xdr:rowOff>
    </xdr:to>
    <xdr:pic>
      <xdr:nvPicPr>
        <xdr:cNvPr id="967" name="Immagine 2333" descr="Immagine 2333"/>
        <xdr:cNvPicPr>
          <a:picLocks noChangeAspect="1"/>
        </xdr:cNvPicPr>
      </xdr:nvPicPr>
      <xdr:blipFill>
        <a:blip r:embed="rId949">
          <a:extLst/>
        </a:blip>
        <a:stretch>
          <a:fillRect/>
        </a:stretch>
      </xdr:blipFill>
      <xdr:spPr>
        <a:xfrm>
          <a:off x="976589" y="57132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999</xdr:row>
      <xdr:rowOff>25380</xdr:rowOff>
    </xdr:from>
    <xdr:to>
      <xdr:col>1</xdr:col>
      <xdr:colOff>588072</xdr:colOff>
      <xdr:row>999</xdr:row>
      <xdr:rowOff>546080</xdr:rowOff>
    </xdr:to>
    <xdr:pic>
      <xdr:nvPicPr>
        <xdr:cNvPr id="968" name="Immagine 2334" descr="Immagine 2334"/>
        <xdr:cNvPicPr>
          <a:picLocks noChangeAspect="1"/>
        </xdr:cNvPicPr>
      </xdr:nvPicPr>
      <xdr:blipFill>
        <a:blip r:embed="rId950">
          <a:extLst/>
        </a:blip>
        <a:stretch>
          <a:fillRect/>
        </a:stretch>
      </xdr:blipFill>
      <xdr:spPr>
        <a:xfrm>
          <a:off x="976568" y="5718987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1000</xdr:row>
      <xdr:rowOff>25380</xdr:rowOff>
    </xdr:from>
    <xdr:to>
      <xdr:col>1</xdr:col>
      <xdr:colOff>588049</xdr:colOff>
      <xdr:row>1000</xdr:row>
      <xdr:rowOff>546080</xdr:rowOff>
    </xdr:to>
    <xdr:pic>
      <xdr:nvPicPr>
        <xdr:cNvPr id="969" name="Immagine 2335" descr="Immagine 2335"/>
        <xdr:cNvPicPr>
          <a:picLocks noChangeAspect="1"/>
        </xdr:cNvPicPr>
      </xdr:nvPicPr>
      <xdr:blipFill>
        <a:blip r:embed="rId951">
          <a:extLst/>
        </a:blip>
        <a:stretch>
          <a:fillRect/>
        </a:stretch>
      </xdr:blipFill>
      <xdr:spPr>
        <a:xfrm>
          <a:off x="976589" y="57247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1001</xdr:row>
      <xdr:rowOff>25380</xdr:rowOff>
    </xdr:from>
    <xdr:to>
      <xdr:col>1</xdr:col>
      <xdr:colOff>588049</xdr:colOff>
      <xdr:row>1001</xdr:row>
      <xdr:rowOff>546080</xdr:rowOff>
    </xdr:to>
    <xdr:pic>
      <xdr:nvPicPr>
        <xdr:cNvPr id="970" name="Immagine 2336" descr="Immagine 2336"/>
        <xdr:cNvPicPr>
          <a:picLocks noChangeAspect="1"/>
        </xdr:cNvPicPr>
      </xdr:nvPicPr>
      <xdr:blipFill>
        <a:blip r:embed="rId952">
          <a:extLst/>
        </a:blip>
        <a:stretch>
          <a:fillRect/>
        </a:stretch>
      </xdr:blipFill>
      <xdr:spPr>
        <a:xfrm>
          <a:off x="976589" y="57304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1002</xdr:row>
      <xdr:rowOff>25380</xdr:rowOff>
    </xdr:from>
    <xdr:to>
      <xdr:col>1</xdr:col>
      <xdr:colOff>588049</xdr:colOff>
      <xdr:row>1002</xdr:row>
      <xdr:rowOff>546080</xdr:rowOff>
    </xdr:to>
    <xdr:pic>
      <xdr:nvPicPr>
        <xdr:cNvPr id="971" name="Immagine 2337" descr="Immagine 2337"/>
        <xdr:cNvPicPr>
          <a:picLocks noChangeAspect="1"/>
        </xdr:cNvPicPr>
      </xdr:nvPicPr>
      <xdr:blipFill>
        <a:blip r:embed="rId953">
          <a:extLst/>
        </a:blip>
        <a:stretch>
          <a:fillRect/>
        </a:stretch>
      </xdr:blipFill>
      <xdr:spPr>
        <a:xfrm>
          <a:off x="976589" y="57361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1003</xdr:row>
      <xdr:rowOff>25380</xdr:rowOff>
    </xdr:from>
    <xdr:to>
      <xdr:col>1</xdr:col>
      <xdr:colOff>588049</xdr:colOff>
      <xdr:row>1003</xdr:row>
      <xdr:rowOff>546080</xdr:rowOff>
    </xdr:to>
    <xdr:pic>
      <xdr:nvPicPr>
        <xdr:cNvPr id="972" name="Immagine 2338" descr="Immagine 2338"/>
        <xdr:cNvPicPr>
          <a:picLocks noChangeAspect="1"/>
        </xdr:cNvPicPr>
      </xdr:nvPicPr>
      <xdr:blipFill>
        <a:blip r:embed="rId954">
          <a:extLst/>
        </a:blip>
        <a:stretch>
          <a:fillRect/>
        </a:stretch>
      </xdr:blipFill>
      <xdr:spPr>
        <a:xfrm>
          <a:off x="976589" y="57418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1004</xdr:row>
      <xdr:rowOff>25380</xdr:rowOff>
    </xdr:from>
    <xdr:to>
      <xdr:col>1</xdr:col>
      <xdr:colOff>588049</xdr:colOff>
      <xdr:row>1004</xdr:row>
      <xdr:rowOff>546080</xdr:rowOff>
    </xdr:to>
    <xdr:pic>
      <xdr:nvPicPr>
        <xdr:cNvPr id="973" name="Immagine 2339" descr="Immagine 2339"/>
        <xdr:cNvPicPr>
          <a:picLocks noChangeAspect="1"/>
        </xdr:cNvPicPr>
      </xdr:nvPicPr>
      <xdr:blipFill>
        <a:blip r:embed="rId955">
          <a:extLst/>
        </a:blip>
        <a:stretch>
          <a:fillRect/>
        </a:stretch>
      </xdr:blipFill>
      <xdr:spPr>
        <a:xfrm>
          <a:off x="976589" y="57475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1005</xdr:row>
      <xdr:rowOff>25380</xdr:rowOff>
    </xdr:from>
    <xdr:to>
      <xdr:col>1</xdr:col>
      <xdr:colOff>588049</xdr:colOff>
      <xdr:row>1005</xdr:row>
      <xdr:rowOff>546080</xdr:rowOff>
    </xdr:to>
    <xdr:pic>
      <xdr:nvPicPr>
        <xdr:cNvPr id="974" name="Immagine 2340" descr="Immagine 2340"/>
        <xdr:cNvPicPr>
          <a:picLocks noChangeAspect="1"/>
        </xdr:cNvPicPr>
      </xdr:nvPicPr>
      <xdr:blipFill>
        <a:blip r:embed="rId956">
          <a:extLst/>
        </a:blip>
        <a:stretch>
          <a:fillRect/>
        </a:stretch>
      </xdr:blipFill>
      <xdr:spPr>
        <a:xfrm>
          <a:off x="976589" y="57532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1006</xdr:row>
      <xdr:rowOff>25380</xdr:rowOff>
    </xdr:from>
    <xdr:to>
      <xdr:col>1</xdr:col>
      <xdr:colOff>588049</xdr:colOff>
      <xdr:row>1006</xdr:row>
      <xdr:rowOff>546080</xdr:rowOff>
    </xdr:to>
    <xdr:pic>
      <xdr:nvPicPr>
        <xdr:cNvPr id="975" name="Immagine 2341" descr="Immagine 2341"/>
        <xdr:cNvPicPr>
          <a:picLocks noChangeAspect="1"/>
        </xdr:cNvPicPr>
      </xdr:nvPicPr>
      <xdr:blipFill>
        <a:blip r:embed="rId957">
          <a:extLst/>
        </a:blip>
        <a:stretch>
          <a:fillRect/>
        </a:stretch>
      </xdr:blipFill>
      <xdr:spPr>
        <a:xfrm>
          <a:off x="976589" y="57589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1007</xdr:row>
      <xdr:rowOff>25380</xdr:rowOff>
    </xdr:from>
    <xdr:to>
      <xdr:col>1</xdr:col>
      <xdr:colOff>588049</xdr:colOff>
      <xdr:row>1007</xdr:row>
      <xdr:rowOff>546080</xdr:rowOff>
    </xdr:to>
    <xdr:pic>
      <xdr:nvPicPr>
        <xdr:cNvPr id="976" name="Immagine 2342" descr="Immagine 2342"/>
        <xdr:cNvPicPr>
          <a:picLocks noChangeAspect="1"/>
        </xdr:cNvPicPr>
      </xdr:nvPicPr>
      <xdr:blipFill>
        <a:blip r:embed="rId958">
          <a:extLst/>
        </a:blip>
        <a:stretch>
          <a:fillRect/>
        </a:stretch>
      </xdr:blipFill>
      <xdr:spPr>
        <a:xfrm>
          <a:off x="976589" y="57647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1008</xdr:row>
      <xdr:rowOff>25380</xdr:rowOff>
    </xdr:from>
    <xdr:to>
      <xdr:col>1</xdr:col>
      <xdr:colOff>588049</xdr:colOff>
      <xdr:row>1008</xdr:row>
      <xdr:rowOff>546080</xdr:rowOff>
    </xdr:to>
    <xdr:pic>
      <xdr:nvPicPr>
        <xdr:cNvPr id="977" name="Immagine 2343" descr="Immagine 2343"/>
        <xdr:cNvPicPr>
          <a:picLocks noChangeAspect="1"/>
        </xdr:cNvPicPr>
      </xdr:nvPicPr>
      <xdr:blipFill>
        <a:blip r:embed="rId959">
          <a:extLst/>
        </a:blip>
        <a:stretch>
          <a:fillRect/>
        </a:stretch>
      </xdr:blipFill>
      <xdr:spPr>
        <a:xfrm>
          <a:off x="976589" y="57704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1009</xdr:row>
      <xdr:rowOff>25380</xdr:rowOff>
    </xdr:from>
    <xdr:to>
      <xdr:col>1</xdr:col>
      <xdr:colOff>588049</xdr:colOff>
      <xdr:row>1009</xdr:row>
      <xdr:rowOff>546080</xdr:rowOff>
    </xdr:to>
    <xdr:pic>
      <xdr:nvPicPr>
        <xdr:cNvPr id="978" name="Immagine 2344" descr="Immagine 2344"/>
        <xdr:cNvPicPr>
          <a:picLocks noChangeAspect="1"/>
        </xdr:cNvPicPr>
      </xdr:nvPicPr>
      <xdr:blipFill>
        <a:blip r:embed="rId960">
          <a:extLst/>
        </a:blip>
        <a:stretch>
          <a:fillRect/>
        </a:stretch>
      </xdr:blipFill>
      <xdr:spPr>
        <a:xfrm>
          <a:off x="976589" y="57761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1010</xdr:row>
      <xdr:rowOff>25380</xdr:rowOff>
    </xdr:from>
    <xdr:to>
      <xdr:col>1</xdr:col>
      <xdr:colOff>588049</xdr:colOff>
      <xdr:row>1010</xdr:row>
      <xdr:rowOff>546080</xdr:rowOff>
    </xdr:to>
    <xdr:pic>
      <xdr:nvPicPr>
        <xdr:cNvPr id="979" name="Immagine 2345" descr="Immagine 2345"/>
        <xdr:cNvPicPr>
          <a:picLocks noChangeAspect="1"/>
        </xdr:cNvPicPr>
      </xdr:nvPicPr>
      <xdr:blipFill>
        <a:blip r:embed="rId961">
          <a:extLst/>
        </a:blip>
        <a:stretch>
          <a:fillRect/>
        </a:stretch>
      </xdr:blipFill>
      <xdr:spPr>
        <a:xfrm>
          <a:off x="976589" y="57818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1011</xdr:row>
      <xdr:rowOff>25380</xdr:rowOff>
    </xdr:from>
    <xdr:to>
      <xdr:col>1</xdr:col>
      <xdr:colOff>588049</xdr:colOff>
      <xdr:row>1011</xdr:row>
      <xdr:rowOff>546080</xdr:rowOff>
    </xdr:to>
    <xdr:pic>
      <xdr:nvPicPr>
        <xdr:cNvPr id="980" name="Immagine 2346" descr="Immagine 2346"/>
        <xdr:cNvPicPr>
          <a:picLocks noChangeAspect="1"/>
        </xdr:cNvPicPr>
      </xdr:nvPicPr>
      <xdr:blipFill>
        <a:blip r:embed="rId962">
          <a:extLst/>
        </a:blip>
        <a:stretch>
          <a:fillRect/>
        </a:stretch>
      </xdr:blipFill>
      <xdr:spPr>
        <a:xfrm>
          <a:off x="976589" y="57875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1012</xdr:row>
      <xdr:rowOff>25380</xdr:rowOff>
    </xdr:from>
    <xdr:to>
      <xdr:col>1</xdr:col>
      <xdr:colOff>587844</xdr:colOff>
      <xdr:row>1012</xdr:row>
      <xdr:rowOff>546080</xdr:rowOff>
    </xdr:to>
    <xdr:pic>
      <xdr:nvPicPr>
        <xdr:cNvPr id="981" name="Immagine 2347" descr="Immagine 2347"/>
        <xdr:cNvPicPr>
          <a:picLocks noChangeAspect="1"/>
        </xdr:cNvPicPr>
      </xdr:nvPicPr>
      <xdr:blipFill>
        <a:blip r:embed="rId963">
          <a:extLst/>
        </a:blip>
        <a:stretch>
          <a:fillRect/>
        </a:stretch>
      </xdr:blipFill>
      <xdr:spPr>
        <a:xfrm>
          <a:off x="976795" y="579328260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1013</xdr:row>
      <xdr:rowOff>25380</xdr:rowOff>
    </xdr:from>
    <xdr:to>
      <xdr:col>1</xdr:col>
      <xdr:colOff>587844</xdr:colOff>
      <xdr:row>1013</xdr:row>
      <xdr:rowOff>546080</xdr:rowOff>
    </xdr:to>
    <xdr:pic>
      <xdr:nvPicPr>
        <xdr:cNvPr id="982" name="Immagine 2348" descr="Immagine 2348"/>
        <xdr:cNvPicPr>
          <a:picLocks noChangeAspect="1"/>
        </xdr:cNvPicPr>
      </xdr:nvPicPr>
      <xdr:blipFill>
        <a:blip r:embed="rId964">
          <a:extLst/>
        </a:blip>
        <a:stretch>
          <a:fillRect/>
        </a:stretch>
      </xdr:blipFill>
      <xdr:spPr>
        <a:xfrm>
          <a:off x="976795" y="579899760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1014</xdr:row>
      <xdr:rowOff>25380</xdr:rowOff>
    </xdr:from>
    <xdr:to>
      <xdr:col>1</xdr:col>
      <xdr:colOff>588049</xdr:colOff>
      <xdr:row>1014</xdr:row>
      <xdr:rowOff>546080</xdr:rowOff>
    </xdr:to>
    <xdr:pic>
      <xdr:nvPicPr>
        <xdr:cNvPr id="983" name="Immagine 2349" descr="Immagine 2349"/>
        <xdr:cNvPicPr>
          <a:picLocks noChangeAspect="1"/>
        </xdr:cNvPicPr>
      </xdr:nvPicPr>
      <xdr:blipFill>
        <a:blip r:embed="rId965">
          <a:extLst/>
        </a:blip>
        <a:stretch>
          <a:fillRect/>
        </a:stretch>
      </xdr:blipFill>
      <xdr:spPr>
        <a:xfrm>
          <a:off x="976589" y="58047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1015</xdr:row>
      <xdr:rowOff>25380</xdr:rowOff>
    </xdr:from>
    <xdr:to>
      <xdr:col>1</xdr:col>
      <xdr:colOff>588049</xdr:colOff>
      <xdr:row>1015</xdr:row>
      <xdr:rowOff>546080</xdr:rowOff>
    </xdr:to>
    <xdr:pic>
      <xdr:nvPicPr>
        <xdr:cNvPr id="984" name="Immagine 2350" descr="Immagine 2350"/>
        <xdr:cNvPicPr>
          <a:picLocks noChangeAspect="1"/>
        </xdr:cNvPicPr>
      </xdr:nvPicPr>
      <xdr:blipFill>
        <a:blip r:embed="rId966">
          <a:extLst/>
        </a:blip>
        <a:stretch>
          <a:fillRect/>
        </a:stretch>
      </xdr:blipFill>
      <xdr:spPr>
        <a:xfrm>
          <a:off x="976589" y="58104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1016</xdr:row>
      <xdr:rowOff>25380</xdr:rowOff>
    </xdr:from>
    <xdr:to>
      <xdr:col>1</xdr:col>
      <xdr:colOff>565802</xdr:colOff>
      <xdr:row>1016</xdr:row>
      <xdr:rowOff>546080</xdr:rowOff>
    </xdr:to>
    <xdr:pic>
      <xdr:nvPicPr>
        <xdr:cNvPr id="985" name="Immagine 2351" descr="Immagine 2351"/>
        <xdr:cNvPicPr>
          <a:picLocks noChangeAspect="1"/>
        </xdr:cNvPicPr>
      </xdr:nvPicPr>
      <xdr:blipFill>
        <a:blip r:embed="rId967">
          <a:extLst/>
        </a:blip>
        <a:stretch>
          <a:fillRect/>
        </a:stretch>
      </xdr:blipFill>
      <xdr:spPr>
        <a:xfrm>
          <a:off x="998837" y="581614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1017</xdr:row>
      <xdr:rowOff>25380</xdr:rowOff>
    </xdr:from>
    <xdr:to>
      <xdr:col>1</xdr:col>
      <xdr:colOff>565802</xdr:colOff>
      <xdr:row>1017</xdr:row>
      <xdr:rowOff>546080</xdr:rowOff>
    </xdr:to>
    <xdr:pic>
      <xdr:nvPicPr>
        <xdr:cNvPr id="986" name="Immagine 2352" descr="Immagine 2352"/>
        <xdr:cNvPicPr>
          <a:picLocks noChangeAspect="1"/>
        </xdr:cNvPicPr>
      </xdr:nvPicPr>
      <xdr:blipFill>
        <a:blip r:embed="rId968">
          <a:extLst/>
        </a:blip>
        <a:stretch>
          <a:fillRect/>
        </a:stretch>
      </xdr:blipFill>
      <xdr:spPr>
        <a:xfrm>
          <a:off x="998837" y="5821857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1018</xdr:row>
      <xdr:rowOff>25380</xdr:rowOff>
    </xdr:from>
    <xdr:to>
      <xdr:col>1</xdr:col>
      <xdr:colOff>565802</xdr:colOff>
      <xdr:row>1018</xdr:row>
      <xdr:rowOff>546080</xdr:rowOff>
    </xdr:to>
    <xdr:pic>
      <xdr:nvPicPr>
        <xdr:cNvPr id="987" name="Immagine 2353" descr="Immagine 2353"/>
        <xdr:cNvPicPr>
          <a:picLocks noChangeAspect="1"/>
        </xdr:cNvPicPr>
      </xdr:nvPicPr>
      <xdr:blipFill>
        <a:blip r:embed="rId969">
          <a:extLst/>
        </a:blip>
        <a:stretch>
          <a:fillRect/>
        </a:stretch>
      </xdr:blipFill>
      <xdr:spPr>
        <a:xfrm>
          <a:off x="998837" y="582757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97089</xdr:colOff>
      <xdr:row>1019</xdr:row>
      <xdr:rowOff>25380</xdr:rowOff>
    </xdr:from>
    <xdr:to>
      <xdr:col>1</xdr:col>
      <xdr:colOff>565849</xdr:colOff>
      <xdr:row>1019</xdr:row>
      <xdr:rowOff>546080</xdr:rowOff>
    </xdr:to>
    <xdr:pic>
      <xdr:nvPicPr>
        <xdr:cNvPr id="988" name="Immagine 2354" descr="Immagine 2354"/>
        <xdr:cNvPicPr>
          <a:picLocks noChangeAspect="1"/>
        </xdr:cNvPicPr>
      </xdr:nvPicPr>
      <xdr:blipFill>
        <a:blip r:embed="rId970">
          <a:extLst/>
        </a:blip>
        <a:stretch>
          <a:fillRect/>
        </a:stretch>
      </xdr:blipFill>
      <xdr:spPr>
        <a:xfrm>
          <a:off x="998789" y="583328760"/>
          <a:ext cx="4687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1020</xdr:row>
      <xdr:rowOff>25380</xdr:rowOff>
    </xdr:from>
    <xdr:to>
      <xdr:col>1</xdr:col>
      <xdr:colOff>565802</xdr:colOff>
      <xdr:row>1020</xdr:row>
      <xdr:rowOff>546080</xdr:rowOff>
    </xdr:to>
    <xdr:pic>
      <xdr:nvPicPr>
        <xdr:cNvPr id="989" name="Immagine 2355" descr="Immagine 2355"/>
        <xdr:cNvPicPr>
          <a:picLocks noChangeAspect="1"/>
        </xdr:cNvPicPr>
      </xdr:nvPicPr>
      <xdr:blipFill>
        <a:blip r:embed="rId971">
          <a:extLst/>
        </a:blip>
        <a:stretch>
          <a:fillRect/>
        </a:stretch>
      </xdr:blipFill>
      <xdr:spPr>
        <a:xfrm>
          <a:off x="998837" y="583900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1021</xdr:row>
      <xdr:rowOff>25380</xdr:rowOff>
    </xdr:from>
    <xdr:to>
      <xdr:col>1</xdr:col>
      <xdr:colOff>565802</xdr:colOff>
      <xdr:row>1021</xdr:row>
      <xdr:rowOff>546080</xdr:rowOff>
    </xdr:to>
    <xdr:pic>
      <xdr:nvPicPr>
        <xdr:cNvPr id="990" name="Immagine 2356" descr="Immagine 2356"/>
        <xdr:cNvPicPr>
          <a:picLocks noChangeAspect="1"/>
        </xdr:cNvPicPr>
      </xdr:nvPicPr>
      <xdr:blipFill>
        <a:blip r:embed="rId972">
          <a:extLst/>
        </a:blip>
        <a:stretch>
          <a:fillRect/>
        </a:stretch>
      </xdr:blipFill>
      <xdr:spPr>
        <a:xfrm>
          <a:off x="998837" y="5844717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1022</xdr:row>
      <xdr:rowOff>25380</xdr:rowOff>
    </xdr:from>
    <xdr:to>
      <xdr:col>1</xdr:col>
      <xdr:colOff>588049</xdr:colOff>
      <xdr:row>1022</xdr:row>
      <xdr:rowOff>546080</xdr:rowOff>
    </xdr:to>
    <xdr:pic>
      <xdr:nvPicPr>
        <xdr:cNvPr id="991" name="Immagine 2357" descr="Immagine 2357"/>
        <xdr:cNvPicPr>
          <a:picLocks noChangeAspect="1"/>
        </xdr:cNvPicPr>
      </xdr:nvPicPr>
      <xdr:blipFill>
        <a:blip r:embed="rId973">
          <a:extLst/>
        </a:blip>
        <a:stretch>
          <a:fillRect/>
        </a:stretch>
      </xdr:blipFill>
      <xdr:spPr>
        <a:xfrm>
          <a:off x="976589" y="58504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1023</xdr:row>
      <xdr:rowOff>25380</xdr:rowOff>
    </xdr:from>
    <xdr:to>
      <xdr:col>1</xdr:col>
      <xdr:colOff>588049</xdr:colOff>
      <xdr:row>1023</xdr:row>
      <xdr:rowOff>546080</xdr:rowOff>
    </xdr:to>
    <xdr:pic>
      <xdr:nvPicPr>
        <xdr:cNvPr id="992" name="Immagine 2358" descr="Immagine 2358"/>
        <xdr:cNvPicPr>
          <a:picLocks noChangeAspect="1"/>
        </xdr:cNvPicPr>
      </xdr:nvPicPr>
      <xdr:blipFill>
        <a:blip r:embed="rId974">
          <a:extLst/>
        </a:blip>
        <a:stretch>
          <a:fillRect/>
        </a:stretch>
      </xdr:blipFill>
      <xdr:spPr>
        <a:xfrm>
          <a:off x="976589" y="58561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1024</xdr:row>
      <xdr:rowOff>25380</xdr:rowOff>
    </xdr:from>
    <xdr:to>
      <xdr:col>1</xdr:col>
      <xdr:colOff>588049</xdr:colOff>
      <xdr:row>1024</xdr:row>
      <xdr:rowOff>546080</xdr:rowOff>
    </xdr:to>
    <xdr:pic>
      <xdr:nvPicPr>
        <xdr:cNvPr id="993" name="Immagine 2359" descr="Immagine 2359"/>
        <xdr:cNvPicPr>
          <a:picLocks noChangeAspect="1"/>
        </xdr:cNvPicPr>
      </xdr:nvPicPr>
      <xdr:blipFill>
        <a:blip r:embed="rId975">
          <a:extLst/>
        </a:blip>
        <a:stretch>
          <a:fillRect/>
        </a:stretch>
      </xdr:blipFill>
      <xdr:spPr>
        <a:xfrm>
          <a:off x="976589" y="58618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1025</xdr:row>
      <xdr:rowOff>25380</xdr:rowOff>
    </xdr:from>
    <xdr:to>
      <xdr:col>1</xdr:col>
      <xdr:colOff>587827</xdr:colOff>
      <xdr:row>1025</xdr:row>
      <xdr:rowOff>546080</xdr:rowOff>
    </xdr:to>
    <xdr:pic>
      <xdr:nvPicPr>
        <xdr:cNvPr id="994" name="Immagine 2360" descr="Immagine 2360"/>
        <xdr:cNvPicPr>
          <a:picLocks noChangeAspect="1"/>
        </xdr:cNvPicPr>
      </xdr:nvPicPr>
      <xdr:blipFill>
        <a:blip r:embed="rId976">
          <a:extLst/>
        </a:blip>
        <a:stretch>
          <a:fillRect/>
        </a:stretch>
      </xdr:blipFill>
      <xdr:spPr>
        <a:xfrm>
          <a:off x="976813" y="586757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1026</xdr:row>
      <xdr:rowOff>25380</xdr:rowOff>
    </xdr:from>
    <xdr:to>
      <xdr:col>1</xdr:col>
      <xdr:colOff>587827</xdr:colOff>
      <xdr:row>1026</xdr:row>
      <xdr:rowOff>546080</xdr:rowOff>
    </xdr:to>
    <xdr:pic>
      <xdr:nvPicPr>
        <xdr:cNvPr id="995" name="Immagine 2361" descr="Immagine 2361"/>
        <xdr:cNvPicPr>
          <a:picLocks noChangeAspect="1"/>
        </xdr:cNvPicPr>
      </xdr:nvPicPr>
      <xdr:blipFill>
        <a:blip r:embed="rId977">
          <a:extLst/>
        </a:blip>
        <a:stretch>
          <a:fillRect/>
        </a:stretch>
      </xdr:blipFill>
      <xdr:spPr>
        <a:xfrm>
          <a:off x="976813" y="587329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1027</xdr:row>
      <xdr:rowOff>25380</xdr:rowOff>
    </xdr:from>
    <xdr:to>
      <xdr:col>1</xdr:col>
      <xdr:colOff>587827</xdr:colOff>
      <xdr:row>1027</xdr:row>
      <xdr:rowOff>546080</xdr:rowOff>
    </xdr:to>
    <xdr:pic>
      <xdr:nvPicPr>
        <xdr:cNvPr id="996" name="Immagine 2362" descr="Immagine 2362"/>
        <xdr:cNvPicPr>
          <a:picLocks noChangeAspect="1"/>
        </xdr:cNvPicPr>
      </xdr:nvPicPr>
      <xdr:blipFill>
        <a:blip r:embed="rId978">
          <a:extLst/>
        </a:blip>
        <a:stretch>
          <a:fillRect/>
        </a:stretch>
      </xdr:blipFill>
      <xdr:spPr>
        <a:xfrm>
          <a:off x="976813" y="587900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1028</xdr:row>
      <xdr:rowOff>25380</xdr:rowOff>
    </xdr:from>
    <xdr:to>
      <xdr:col>1</xdr:col>
      <xdr:colOff>587827</xdr:colOff>
      <xdr:row>1028</xdr:row>
      <xdr:rowOff>546080</xdr:rowOff>
    </xdr:to>
    <xdr:pic>
      <xdr:nvPicPr>
        <xdr:cNvPr id="997" name="Immagine 2363" descr="Immagine 2363"/>
        <xdr:cNvPicPr>
          <a:picLocks noChangeAspect="1"/>
        </xdr:cNvPicPr>
      </xdr:nvPicPr>
      <xdr:blipFill>
        <a:blip r:embed="rId979">
          <a:extLst/>
        </a:blip>
        <a:stretch>
          <a:fillRect/>
        </a:stretch>
      </xdr:blipFill>
      <xdr:spPr>
        <a:xfrm>
          <a:off x="976813" y="588472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1029</xdr:row>
      <xdr:rowOff>25380</xdr:rowOff>
    </xdr:from>
    <xdr:to>
      <xdr:col>1</xdr:col>
      <xdr:colOff>587827</xdr:colOff>
      <xdr:row>1029</xdr:row>
      <xdr:rowOff>546080</xdr:rowOff>
    </xdr:to>
    <xdr:pic>
      <xdr:nvPicPr>
        <xdr:cNvPr id="998" name="Immagine 2364" descr="Immagine 2364"/>
        <xdr:cNvPicPr>
          <a:picLocks noChangeAspect="1"/>
        </xdr:cNvPicPr>
      </xdr:nvPicPr>
      <xdr:blipFill>
        <a:blip r:embed="rId980">
          <a:extLst/>
        </a:blip>
        <a:stretch>
          <a:fillRect/>
        </a:stretch>
      </xdr:blipFill>
      <xdr:spPr>
        <a:xfrm>
          <a:off x="976813" y="589043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1030</xdr:row>
      <xdr:rowOff>25380</xdr:rowOff>
    </xdr:from>
    <xdr:to>
      <xdr:col>1</xdr:col>
      <xdr:colOff>587827</xdr:colOff>
      <xdr:row>1030</xdr:row>
      <xdr:rowOff>546080</xdr:rowOff>
    </xdr:to>
    <xdr:pic>
      <xdr:nvPicPr>
        <xdr:cNvPr id="999" name="Immagine 2365" descr="Immagine 2365"/>
        <xdr:cNvPicPr>
          <a:picLocks noChangeAspect="1"/>
        </xdr:cNvPicPr>
      </xdr:nvPicPr>
      <xdr:blipFill>
        <a:blip r:embed="rId981">
          <a:extLst/>
        </a:blip>
        <a:stretch>
          <a:fillRect/>
        </a:stretch>
      </xdr:blipFill>
      <xdr:spPr>
        <a:xfrm>
          <a:off x="976813" y="589615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1031</xdr:row>
      <xdr:rowOff>25380</xdr:rowOff>
    </xdr:from>
    <xdr:to>
      <xdr:col>1</xdr:col>
      <xdr:colOff>587806</xdr:colOff>
      <xdr:row>1031</xdr:row>
      <xdr:rowOff>546080</xdr:rowOff>
    </xdr:to>
    <xdr:pic>
      <xdr:nvPicPr>
        <xdr:cNvPr id="1000" name="Immagine 2366" descr="Immagine 2366"/>
        <xdr:cNvPicPr>
          <a:picLocks noChangeAspect="1"/>
        </xdr:cNvPicPr>
      </xdr:nvPicPr>
      <xdr:blipFill>
        <a:blip r:embed="rId982">
          <a:extLst/>
        </a:blip>
        <a:stretch>
          <a:fillRect/>
        </a:stretch>
      </xdr:blipFill>
      <xdr:spPr>
        <a:xfrm>
          <a:off x="976834" y="590186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1032</xdr:row>
      <xdr:rowOff>25380</xdr:rowOff>
    </xdr:from>
    <xdr:to>
      <xdr:col>1</xdr:col>
      <xdr:colOff>587806</xdr:colOff>
      <xdr:row>1032</xdr:row>
      <xdr:rowOff>546080</xdr:rowOff>
    </xdr:to>
    <xdr:pic>
      <xdr:nvPicPr>
        <xdr:cNvPr id="1001" name="Immagine 2367" descr="Immagine 2367"/>
        <xdr:cNvPicPr>
          <a:picLocks noChangeAspect="1"/>
        </xdr:cNvPicPr>
      </xdr:nvPicPr>
      <xdr:blipFill>
        <a:blip r:embed="rId983">
          <a:extLst/>
        </a:blip>
        <a:stretch>
          <a:fillRect/>
        </a:stretch>
      </xdr:blipFill>
      <xdr:spPr>
        <a:xfrm>
          <a:off x="976834" y="590758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1033</xdr:row>
      <xdr:rowOff>25380</xdr:rowOff>
    </xdr:from>
    <xdr:to>
      <xdr:col>1</xdr:col>
      <xdr:colOff>587806</xdr:colOff>
      <xdr:row>1033</xdr:row>
      <xdr:rowOff>546080</xdr:rowOff>
    </xdr:to>
    <xdr:pic>
      <xdr:nvPicPr>
        <xdr:cNvPr id="1002" name="Immagine 2368" descr="Immagine 2368"/>
        <xdr:cNvPicPr>
          <a:picLocks noChangeAspect="1"/>
        </xdr:cNvPicPr>
      </xdr:nvPicPr>
      <xdr:blipFill>
        <a:blip r:embed="rId984">
          <a:extLst/>
        </a:blip>
        <a:stretch>
          <a:fillRect/>
        </a:stretch>
      </xdr:blipFill>
      <xdr:spPr>
        <a:xfrm>
          <a:off x="976834" y="591329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1034</xdr:row>
      <xdr:rowOff>25380</xdr:rowOff>
    </xdr:from>
    <xdr:to>
      <xdr:col>1</xdr:col>
      <xdr:colOff>587806</xdr:colOff>
      <xdr:row>1034</xdr:row>
      <xdr:rowOff>546080</xdr:rowOff>
    </xdr:to>
    <xdr:pic>
      <xdr:nvPicPr>
        <xdr:cNvPr id="1003" name="Immagine 2369" descr="Immagine 2369"/>
        <xdr:cNvPicPr>
          <a:picLocks noChangeAspect="1"/>
        </xdr:cNvPicPr>
      </xdr:nvPicPr>
      <xdr:blipFill>
        <a:blip r:embed="rId985">
          <a:extLst/>
        </a:blip>
        <a:stretch>
          <a:fillRect/>
        </a:stretch>
      </xdr:blipFill>
      <xdr:spPr>
        <a:xfrm>
          <a:off x="976834" y="591901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1035</xdr:row>
      <xdr:rowOff>25380</xdr:rowOff>
    </xdr:from>
    <xdr:to>
      <xdr:col>1</xdr:col>
      <xdr:colOff>588046</xdr:colOff>
      <xdr:row>1035</xdr:row>
      <xdr:rowOff>546080</xdr:rowOff>
    </xdr:to>
    <xdr:pic>
      <xdr:nvPicPr>
        <xdr:cNvPr id="1004" name="Immagine 2370" descr="Immagine 2370"/>
        <xdr:cNvPicPr>
          <a:picLocks noChangeAspect="1"/>
        </xdr:cNvPicPr>
      </xdr:nvPicPr>
      <xdr:blipFill>
        <a:blip r:embed="rId986">
          <a:extLst/>
        </a:blip>
        <a:stretch>
          <a:fillRect/>
        </a:stretch>
      </xdr:blipFill>
      <xdr:spPr>
        <a:xfrm>
          <a:off x="976593" y="592472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1036</xdr:row>
      <xdr:rowOff>25380</xdr:rowOff>
    </xdr:from>
    <xdr:to>
      <xdr:col>1</xdr:col>
      <xdr:colOff>588046</xdr:colOff>
      <xdr:row>1036</xdr:row>
      <xdr:rowOff>546080</xdr:rowOff>
    </xdr:to>
    <xdr:pic>
      <xdr:nvPicPr>
        <xdr:cNvPr id="1005" name="Immagine 2371" descr="Immagine 2371"/>
        <xdr:cNvPicPr>
          <a:picLocks noChangeAspect="1"/>
        </xdr:cNvPicPr>
      </xdr:nvPicPr>
      <xdr:blipFill>
        <a:blip r:embed="rId987">
          <a:extLst/>
        </a:blip>
        <a:stretch>
          <a:fillRect/>
        </a:stretch>
      </xdr:blipFill>
      <xdr:spPr>
        <a:xfrm>
          <a:off x="976593" y="5930442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1037</xdr:row>
      <xdr:rowOff>25380</xdr:rowOff>
    </xdr:from>
    <xdr:to>
      <xdr:col>1</xdr:col>
      <xdr:colOff>588046</xdr:colOff>
      <xdr:row>1037</xdr:row>
      <xdr:rowOff>546080</xdr:rowOff>
    </xdr:to>
    <xdr:pic>
      <xdr:nvPicPr>
        <xdr:cNvPr id="1006" name="Immagine 2372" descr="Immagine 2372"/>
        <xdr:cNvPicPr>
          <a:picLocks noChangeAspect="1"/>
        </xdr:cNvPicPr>
      </xdr:nvPicPr>
      <xdr:blipFill>
        <a:blip r:embed="rId988">
          <a:extLst/>
        </a:blip>
        <a:stretch>
          <a:fillRect/>
        </a:stretch>
      </xdr:blipFill>
      <xdr:spPr>
        <a:xfrm>
          <a:off x="976593" y="593615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1038</xdr:row>
      <xdr:rowOff>25380</xdr:rowOff>
    </xdr:from>
    <xdr:to>
      <xdr:col>1</xdr:col>
      <xdr:colOff>588199</xdr:colOff>
      <xdr:row>1038</xdr:row>
      <xdr:rowOff>546080</xdr:rowOff>
    </xdr:to>
    <xdr:pic>
      <xdr:nvPicPr>
        <xdr:cNvPr id="1007" name="Immagine 2373" descr="Immagine 2373"/>
        <xdr:cNvPicPr>
          <a:picLocks noChangeAspect="1"/>
        </xdr:cNvPicPr>
      </xdr:nvPicPr>
      <xdr:blipFill>
        <a:blip r:embed="rId989">
          <a:extLst/>
        </a:blip>
        <a:stretch>
          <a:fillRect/>
        </a:stretch>
      </xdr:blipFill>
      <xdr:spPr>
        <a:xfrm>
          <a:off x="976440" y="5941872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1039</xdr:row>
      <xdr:rowOff>25380</xdr:rowOff>
    </xdr:from>
    <xdr:to>
      <xdr:col>1</xdr:col>
      <xdr:colOff>588199</xdr:colOff>
      <xdr:row>1039</xdr:row>
      <xdr:rowOff>546080</xdr:rowOff>
    </xdr:to>
    <xdr:pic>
      <xdr:nvPicPr>
        <xdr:cNvPr id="1008" name="Immagine 2374" descr="Immagine 2374"/>
        <xdr:cNvPicPr>
          <a:picLocks noChangeAspect="1"/>
        </xdr:cNvPicPr>
      </xdr:nvPicPr>
      <xdr:blipFill>
        <a:blip r:embed="rId990">
          <a:extLst/>
        </a:blip>
        <a:stretch>
          <a:fillRect/>
        </a:stretch>
      </xdr:blipFill>
      <xdr:spPr>
        <a:xfrm>
          <a:off x="976440" y="5947587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1040</xdr:row>
      <xdr:rowOff>25380</xdr:rowOff>
    </xdr:from>
    <xdr:to>
      <xdr:col>1</xdr:col>
      <xdr:colOff>588199</xdr:colOff>
      <xdr:row>1040</xdr:row>
      <xdr:rowOff>546080</xdr:rowOff>
    </xdr:to>
    <xdr:pic>
      <xdr:nvPicPr>
        <xdr:cNvPr id="1009" name="Immagine 2375" descr="Immagine 2375"/>
        <xdr:cNvPicPr>
          <a:picLocks noChangeAspect="1"/>
        </xdr:cNvPicPr>
      </xdr:nvPicPr>
      <xdr:blipFill>
        <a:blip r:embed="rId991">
          <a:extLst/>
        </a:blip>
        <a:stretch>
          <a:fillRect/>
        </a:stretch>
      </xdr:blipFill>
      <xdr:spPr>
        <a:xfrm>
          <a:off x="976440" y="5953302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1041</xdr:row>
      <xdr:rowOff>25380</xdr:rowOff>
    </xdr:from>
    <xdr:to>
      <xdr:col>1</xdr:col>
      <xdr:colOff>588028</xdr:colOff>
      <xdr:row>1041</xdr:row>
      <xdr:rowOff>546080</xdr:rowOff>
    </xdr:to>
    <xdr:pic>
      <xdr:nvPicPr>
        <xdr:cNvPr id="1010" name="Immagine 2376" descr="Immagine 2376"/>
        <xdr:cNvPicPr>
          <a:picLocks noChangeAspect="1"/>
        </xdr:cNvPicPr>
      </xdr:nvPicPr>
      <xdr:blipFill>
        <a:blip r:embed="rId992">
          <a:extLst/>
        </a:blip>
        <a:stretch>
          <a:fillRect/>
        </a:stretch>
      </xdr:blipFill>
      <xdr:spPr>
        <a:xfrm>
          <a:off x="976611" y="595901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1042</xdr:row>
      <xdr:rowOff>25380</xdr:rowOff>
    </xdr:from>
    <xdr:to>
      <xdr:col>1</xdr:col>
      <xdr:colOff>588028</xdr:colOff>
      <xdr:row>1042</xdr:row>
      <xdr:rowOff>546080</xdr:rowOff>
    </xdr:to>
    <xdr:pic>
      <xdr:nvPicPr>
        <xdr:cNvPr id="1011" name="Immagine 2377" descr="Immagine 2377"/>
        <xdr:cNvPicPr>
          <a:picLocks noChangeAspect="1"/>
        </xdr:cNvPicPr>
      </xdr:nvPicPr>
      <xdr:blipFill>
        <a:blip r:embed="rId993">
          <a:extLst/>
        </a:blip>
        <a:stretch>
          <a:fillRect/>
        </a:stretch>
      </xdr:blipFill>
      <xdr:spPr>
        <a:xfrm>
          <a:off x="976611" y="596473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1043</xdr:row>
      <xdr:rowOff>25380</xdr:rowOff>
    </xdr:from>
    <xdr:to>
      <xdr:col>1</xdr:col>
      <xdr:colOff>588028</xdr:colOff>
      <xdr:row>1043</xdr:row>
      <xdr:rowOff>546080</xdr:rowOff>
    </xdr:to>
    <xdr:pic>
      <xdr:nvPicPr>
        <xdr:cNvPr id="1012" name="Immagine 2378" descr="Immagine 2378"/>
        <xdr:cNvPicPr>
          <a:picLocks noChangeAspect="1"/>
        </xdr:cNvPicPr>
      </xdr:nvPicPr>
      <xdr:blipFill>
        <a:blip r:embed="rId994">
          <a:extLst/>
        </a:blip>
        <a:stretch>
          <a:fillRect/>
        </a:stretch>
      </xdr:blipFill>
      <xdr:spPr>
        <a:xfrm>
          <a:off x="976611" y="597044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1044</xdr:row>
      <xdr:rowOff>25380</xdr:rowOff>
    </xdr:from>
    <xdr:to>
      <xdr:col>1</xdr:col>
      <xdr:colOff>588049</xdr:colOff>
      <xdr:row>1044</xdr:row>
      <xdr:rowOff>546080</xdr:rowOff>
    </xdr:to>
    <xdr:pic>
      <xdr:nvPicPr>
        <xdr:cNvPr id="1013" name="Immagine 2379" descr="Immagine 2379"/>
        <xdr:cNvPicPr>
          <a:picLocks noChangeAspect="1"/>
        </xdr:cNvPicPr>
      </xdr:nvPicPr>
      <xdr:blipFill>
        <a:blip r:embed="rId995">
          <a:extLst/>
        </a:blip>
        <a:stretch>
          <a:fillRect/>
        </a:stretch>
      </xdr:blipFill>
      <xdr:spPr>
        <a:xfrm>
          <a:off x="976589" y="59761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1045</xdr:row>
      <xdr:rowOff>25380</xdr:rowOff>
    </xdr:from>
    <xdr:to>
      <xdr:col>1</xdr:col>
      <xdr:colOff>588049</xdr:colOff>
      <xdr:row>1045</xdr:row>
      <xdr:rowOff>546080</xdr:rowOff>
    </xdr:to>
    <xdr:pic>
      <xdr:nvPicPr>
        <xdr:cNvPr id="1014" name="Immagine 2380" descr="Immagine 2380"/>
        <xdr:cNvPicPr>
          <a:picLocks noChangeAspect="1"/>
        </xdr:cNvPicPr>
      </xdr:nvPicPr>
      <xdr:blipFill>
        <a:blip r:embed="rId996">
          <a:extLst/>
        </a:blip>
        <a:stretch>
          <a:fillRect/>
        </a:stretch>
      </xdr:blipFill>
      <xdr:spPr>
        <a:xfrm>
          <a:off x="976589" y="59818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1046</xdr:row>
      <xdr:rowOff>25380</xdr:rowOff>
    </xdr:from>
    <xdr:to>
      <xdr:col>1</xdr:col>
      <xdr:colOff>588049</xdr:colOff>
      <xdr:row>1046</xdr:row>
      <xdr:rowOff>546080</xdr:rowOff>
    </xdr:to>
    <xdr:pic>
      <xdr:nvPicPr>
        <xdr:cNvPr id="1015" name="Immagine 2381" descr="Immagine 2381"/>
        <xdr:cNvPicPr>
          <a:picLocks noChangeAspect="1"/>
        </xdr:cNvPicPr>
      </xdr:nvPicPr>
      <xdr:blipFill>
        <a:blip r:embed="rId997">
          <a:extLst/>
        </a:blip>
        <a:stretch>
          <a:fillRect/>
        </a:stretch>
      </xdr:blipFill>
      <xdr:spPr>
        <a:xfrm>
          <a:off x="976589" y="59875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1047</xdr:row>
      <xdr:rowOff>25380</xdr:rowOff>
    </xdr:from>
    <xdr:to>
      <xdr:col>1</xdr:col>
      <xdr:colOff>588049</xdr:colOff>
      <xdr:row>1047</xdr:row>
      <xdr:rowOff>546080</xdr:rowOff>
    </xdr:to>
    <xdr:pic>
      <xdr:nvPicPr>
        <xdr:cNvPr id="1016" name="Immagine 2382" descr="Immagine 2382"/>
        <xdr:cNvPicPr>
          <a:picLocks noChangeAspect="1"/>
        </xdr:cNvPicPr>
      </xdr:nvPicPr>
      <xdr:blipFill>
        <a:blip r:embed="rId998">
          <a:extLst/>
        </a:blip>
        <a:stretch>
          <a:fillRect/>
        </a:stretch>
      </xdr:blipFill>
      <xdr:spPr>
        <a:xfrm>
          <a:off x="976589" y="59933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1048</xdr:row>
      <xdr:rowOff>25380</xdr:rowOff>
    </xdr:from>
    <xdr:to>
      <xdr:col>1</xdr:col>
      <xdr:colOff>588049</xdr:colOff>
      <xdr:row>1048</xdr:row>
      <xdr:rowOff>546080</xdr:rowOff>
    </xdr:to>
    <xdr:pic>
      <xdr:nvPicPr>
        <xdr:cNvPr id="1017" name="Immagine 2383" descr="Immagine 2383"/>
        <xdr:cNvPicPr>
          <a:picLocks noChangeAspect="1"/>
        </xdr:cNvPicPr>
      </xdr:nvPicPr>
      <xdr:blipFill>
        <a:blip r:embed="rId999">
          <a:extLst/>
        </a:blip>
        <a:stretch>
          <a:fillRect/>
        </a:stretch>
      </xdr:blipFill>
      <xdr:spPr>
        <a:xfrm>
          <a:off x="976589" y="59990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1049</xdr:row>
      <xdr:rowOff>25380</xdr:rowOff>
    </xdr:from>
    <xdr:to>
      <xdr:col>1</xdr:col>
      <xdr:colOff>588049</xdr:colOff>
      <xdr:row>1049</xdr:row>
      <xdr:rowOff>546080</xdr:rowOff>
    </xdr:to>
    <xdr:pic>
      <xdr:nvPicPr>
        <xdr:cNvPr id="1018" name="Immagine 2384" descr="Immagine 2384"/>
        <xdr:cNvPicPr>
          <a:picLocks noChangeAspect="1"/>
        </xdr:cNvPicPr>
      </xdr:nvPicPr>
      <xdr:blipFill>
        <a:blip r:embed="rId1000">
          <a:extLst/>
        </a:blip>
        <a:stretch>
          <a:fillRect/>
        </a:stretch>
      </xdr:blipFill>
      <xdr:spPr>
        <a:xfrm>
          <a:off x="976589" y="60047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1050</xdr:row>
      <xdr:rowOff>25380</xdr:rowOff>
    </xdr:from>
    <xdr:to>
      <xdr:col>1</xdr:col>
      <xdr:colOff>588043</xdr:colOff>
      <xdr:row>1050</xdr:row>
      <xdr:rowOff>546080</xdr:rowOff>
    </xdr:to>
    <xdr:pic>
      <xdr:nvPicPr>
        <xdr:cNvPr id="1019" name="Immagine 2385" descr="Immagine 2385"/>
        <xdr:cNvPicPr>
          <a:picLocks noChangeAspect="1"/>
        </xdr:cNvPicPr>
      </xdr:nvPicPr>
      <xdr:blipFill>
        <a:blip r:embed="rId1001">
          <a:extLst/>
        </a:blip>
        <a:stretch>
          <a:fillRect/>
        </a:stretch>
      </xdr:blipFill>
      <xdr:spPr>
        <a:xfrm>
          <a:off x="976596" y="601045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1051</xdr:row>
      <xdr:rowOff>25380</xdr:rowOff>
    </xdr:from>
    <xdr:to>
      <xdr:col>1</xdr:col>
      <xdr:colOff>588043</xdr:colOff>
      <xdr:row>1051</xdr:row>
      <xdr:rowOff>546080</xdr:rowOff>
    </xdr:to>
    <xdr:pic>
      <xdr:nvPicPr>
        <xdr:cNvPr id="1020" name="Immagine 2386" descr="Immagine 2386"/>
        <xdr:cNvPicPr>
          <a:picLocks noChangeAspect="1"/>
        </xdr:cNvPicPr>
      </xdr:nvPicPr>
      <xdr:blipFill>
        <a:blip r:embed="rId1002">
          <a:extLst/>
        </a:blip>
        <a:stretch>
          <a:fillRect/>
        </a:stretch>
      </xdr:blipFill>
      <xdr:spPr>
        <a:xfrm>
          <a:off x="976596" y="601616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1052</xdr:row>
      <xdr:rowOff>25380</xdr:rowOff>
    </xdr:from>
    <xdr:to>
      <xdr:col>1</xdr:col>
      <xdr:colOff>588043</xdr:colOff>
      <xdr:row>1052</xdr:row>
      <xdr:rowOff>546080</xdr:rowOff>
    </xdr:to>
    <xdr:pic>
      <xdr:nvPicPr>
        <xdr:cNvPr id="1021" name="Immagine 2387" descr="Immagine 2387"/>
        <xdr:cNvPicPr>
          <a:picLocks noChangeAspect="1"/>
        </xdr:cNvPicPr>
      </xdr:nvPicPr>
      <xdr:blipFill>
        <a:blip r:embed="rId1003">
          <a:extLst/>
        </a:blip>
        <a:stretch>
          <a:fillRect/>
        </a:stretch>
      </xdr:blipFill>
      <xdr:spPr>
        <a:xfrm>
          <a:off x="976596" y="602188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1053</xdr:row>
      <xdr:rowOff>25380</xdr:rowOff>
    </xdr:from>
    <xdr:to>
      <xdr:col>1</xdr:col>
      <xdr:colOff>588043</xdr:colOff>
      <xdr:row>1053</xdr:row>
      <xdr:rowOff>546080</xdr:rowOff>
    </xdr:to>
    <xdr:pic>
      <xdr:nvPicPr>
        <xdr:cNvPr id="1022" name="Immagine 2388" descr="Immagine 2388"/>
        <xdr:cNvPicPr>
          <a:picLocks noChangeAspect="1"/>
        </xdr:cNvPicPr>
      </xdr:nvPicPr>
      <xdr:blipFill>
        <a:blip r:embed="rId1004">
          <a:extLst/>
        </a:blip>
        <a:stretch>
          <a:fillRect/>
        </a:stretch>
      </xdr:blipFill>
      <xdr:spPr>
        <a:xfrm>
          <a:off x="976596" y="602759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74837</xdr:colOff>
      <xdr:row>1054</xdr:row>
      <xdr:rowOff>25380</xdr:rowOff>
    </xdr:from>
    <xdr:to>
      <xdr:col>1</xdr:col>
      <xdr:colOff>588102</xdr:colOff>
      <xdr:row>1054</xdr:row>
      <xdr:rowOff>546080</xdr:rowOff>
    </xdr:to>
    <xdr:pic>
      <xdr:nvPicPr>
        <xdr:cNvPr id="1023" name="Immagine 2389" descr="Immagine 2389"/>
        <xdr:cNvPicPr>
          <a:picLocks noChangeAspect="1"/>
        </xdr:cNvPicPr>
      </xdr:nvPicPr>
      <xdr:blipFill>
        <a:blip r:embed="rId1005">
          <a:extLst/>
        </a:blip>
        <a:stretch>
          <a:fillRect/>
        </a:stretch>
      </xdr:blipFill>
      <xdr:spPr>
        <a:xfrm>
          <a:off x="976537" y="603331260"/>
          <a:ext cx="5132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75065</xdr:colOff>
      <xdr:row>1055</xdr:row>
      <xdr:rowOff>25380</xdr:rowOff>
    </xdr:from>
    <xdr:to>
      <xdr:col>1</xdr:col>
      <xdr:colOff>587874</xdr:colOff>
      <xdr:row>1055</xdr:row>
      <xdr:rowOff>546080</xdr:rowOff>
    </xdr:to>
    <xdr:pic>
      <xdr:nvPicPr>
        <xdr:cNvPr id="1024" name="Immagine 2390" descr="Immagine 2390"/>
        <xdr:cNvPicPr>
          <a:picLocks noChangeAspect="1"/>
        </xdr:cNvPicPr>
      </xdr:nvPicPr>
      <xdr:blipFill>
        <a:blip r:embed="rId1006">
          <a:extLst/>
        </a:blip>
        <a:stretch>
          <a:fillRect/>
        </a:stretch>
      </xdr:blipFill>
      <xdr:spPr>
        <a:xfrm>
          <a:off x="976765" y="603902760"/>
          <a:ext cx="5128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1056</xdr:row>
      <xdr:rowOff>25380</xdr:rowOff>
    </xdr:from>
    <xdr:to>
      <xdr:col>1</xdr:col>
      <xdr:colOff>588062</xdr:colOff>
      <xdr:row>1056</xdr:row>
      <xdr:rowOff>546080</xdr:rowOff>
    </xdr:to>
    <xdr:pic>
      <xdr:nvPicPr>
        <xdr:cNvPr id="1025" name="Immagine 2391" descr="Immagine 2391"/>
        <xdr:cNvPicPr>
          <a:picLocks noChangeAspect="1"/>
        </xdr:cNvPicPr>
      </xdr:nvPicPr>
      <xdr:blipFill>
        <a:blip r:embed="rId1007">
          <a:extLst/>
        </a:blip>
        <a:stretch>
          <a:fillRect/>
        </a:stretch>
      </xdr:blipFill>
      <xdr:spPr>
        <a:xfrm>
          <a:off x="976577" y="60447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1057</xdr:row>
      <xdr:rowOff>25380</xdr:rowOff>
    </xdr:from>
    <xdr:to>
      <xdr:col>1</xdr:col>
      <xdr:colOff>588062</xdr:colOff>
      <xdr:row>1057</xdr:row>
      <xdr:rowOff>546080</xdr:rowOff>
    </xdr:to>
    <xdr:pic>
      <xdr:nvPicPr>
        <xdr:cNvPr id="1026" name="Immagine 2392" descr="Immagine 2392"/>
        <xdr:cNvPicPr>
          <a:picLocks noChangeAspect="1"/>
        </xdr:cNvPicPr>
      </xdr:nvPicPr>
      <xdr:blipFill>
        <a:blip r:embed="rId1008">
          <a:extLst/>
        </a:blip>
        <a:stretch>
          <a:fillRect/>
        </a:stretch>
      </xdr:blipFill>
      <xdr:spPr>
        <a:xfrm>
          <a:off x="976577" y="60504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1058</xdr:row>
      <xdr:rowOff>25380</xdr:rowOff>
    </xdr:from>
    <xdr:to>
      <xdr:col>1</xdr:col>
      <xdr:colOff>588062</xdr:colOff>
      <xdr:row>1058</xdr:row>
      <xdr:rowOff>546080</xdr:rowOff>
    </xdr:to>
    <xdr:pic>
      <xdr:nvPicPr>
        <xdr:cNvPr id="1027" name="Immagine 2393" descr="Immagine 2393"/>
        <xdr:cNvPicPr>
          <a:picLocks noChangeAspect="1"/>
        </xdr:cNvPicPr>
      </xdr:nvPicPr>
      <xdr:blipFill>
        <a:blip r:embed="rId1009">
          <a:extLst/>
        </a:blip>
        <a:stretch>
          <a:fillRect/>
        </a:stretch>
      </xdr:blipFill>
      <xdr:spPr>
        <a:xfrm>
          <a:off x="976577" y="605617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1059</xdr:row>
      <xdr:rowOff>25380</xdr:rowOff>
    </xdr:from>
    <xdr:to>
      <xdr:col>1</xdr:col>
      <xdr:colOff>588061</xdr:colOff>
      <xdr:row>1059</xdr:row>
      <xdr:rowOff>546080</xdr:rowOff>
    </xdr:to>
    <xdr:pic>
      <xdr:nvPicPr>
        <xdr:cNvPr id="1028" name="Immagine 2394" descr="Immagine 2394"/>
        <xdr:cNvPicPr>
          <a:picLocks noChangeAspect="1"/>
        </xdr:cNvPicPr>
      </xdr:nvPicPr>
      <xdr:blipFill>
        <a:blip r:embed="rId1010">
          <a:extLst/>
        </a:blip>
        <a:stretch>
          <a:fillRect/>
        </a:stretch>
      </xdr:blipFill>
      <xdr:spPr>
        <a:xfrm>
          <a:off x="976580" y="606188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1060</xdr:row>
      <xdr:rowOff>25380</xdr:rowOff>
    </xdr:from>
    <xdr:to>
      <xdr:col>1</xdr:col>
      <xdr:colOff>588061</xdr:colOff>
      <xdr:row>1060</xdr:row>
      <xdr:rowOff>546080</xdr:rowOff>
    </xdr:to>
    <xdr:pic>
      <xdr:nvPicPr>
        <xdr:cNvPr id="1029" name="Immagine 2395" descr="Immagine 2395"/>
        <xdr:cNvPicPr>
          <a:picLocks noChangeAspect="1"/>
        </xdr:cNvPicPr>
      </xdr:nvPicPr>
      <xdr:blipFill>
        <a:blip r:embed="rId1011">
          <a:extLst/>
        </a:blip>
        <a:stretch>
          <a:fillRect/>
        </a:stretch>
      </xdr:blipFill>
      <xdr:spPr>
        <a:xfrm>
          <a:off x="976580" y="606760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1061</xdr:row>
      <xdr:rowOff>25380</xdr:rowOff>
    </xdr:from>
    <xdr:to>
      <xdr:col>1</xdr:col>
      <xdr:colOff>588061</xdr:colOff>
      <xdr:row>1061</xdr:row>
      <xdr:rowOff>546080</xdr:rowOff>
    </xdr:to>
    <xdr:pic>
      <xdr:nvPicPr>
        <xdr:cNvPr id="1030" name="Immagine 2396" descr="Immagine 2396"/>
        <xdr:cNvPicPr>
          <a:picLocks noChangeAspect="1"/>
        </xdr:cNvPicPr>
      </xdr:nvPicPr>
      <xdr:blipFill>
        <a:blip r:embed="rId1012">
          <a:extLst/>
        </a:blip>
        <a:stretch>
          <a:fillRect/>
        </a:stretch>
      </xdr:blipFill>
      <xdr:spPr>
        <a:xfrm>
          <a:off x="976580" y="607331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1062</xdr:row>
      <xdr:rowOff>25380</xdr:rowOff>
    </xdr:from>
    <xdr:to>
      <xdr:col>1</xdr:col>
      <xdr:colOff>588061</xdr:colOff>
      <xdr:row>1062</xdr:row>
      <xdr:rowOff>546080</xdr:rowOff>
    </xdr:to>
    <xdr:pic>
      <xdr:nvPicPr>
        <xdr:cNvPr id="1031" name="Immagine 2397" descr="Immagine 2397"/>
        <xdr:cNvPicPr>
          <a:picLocks noChangeAspect="1"/>
        </xdr:cNvPicPr>
      </xdr:nvPicPr>
      <xdr:blipFill>
        <a:blip r:embed="rId1013">
          <a:extLst/>
        </a:blip>
        <a:stretch>
          <a:fillRect/>
        </a:stretch>
      </xdr:blipFill>
      <xdr:spPr>
        <a:xfrm>
          <a:off x="976580" y="607903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1063</xdr:row>
      <xdr:rowOff>25380</xdr:rowOff>
    </xdr:from>
    <xdr:to>
      <xdr:col>1</xdr:col>
      <xdr:colOff>588061</xdr:colOff>
      <xdr:row>1063</xdr:row>
      <xdr:rowOff>546080</xdr:rowOff>
    </xdr:to>
    <xdr:pic>
      <xdr:nvPicPr>
        <xdr:cNvPr id="1032" name="Immagine 2398" descr="Immagine 2398"/>
        <xdr:cNvPicPr>
          <a:picLocks noChangeAspect="1"/>
        </xdr:cNvPicPr>
      </xdr:nvPicPr>
      <xdr:blipFill>
        <a:blip r:embed="rId1014">
          <a:extLst/>
        </a:blip>
        <a:stretch>
          <a:fillRect/>
        </a:stretch>
      </xdr:blipFill>
      <xdr:spPr>
        <a:xfrm>
          <a:off x="976580" y="608474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1064</xdr:row>
      <xdr:rowOff>25380</xdr:rowOff>
    </xdr:from>
    <xdr:to>
      <xdr:col>1</xdr:col>
      <xdr:colOff>588061</xdr:colOff>
      <xdr:row>1064</xdr:row>
      <xdr:rowOff>546080</xdr:rowOff>
    </xdr:to>
    <xdr:pic>
      <xdr:nvPicPr>
        <xdr:cNvPr id="1033" name="Immagine 2399" descr="Immagine 2399"/>
        <xdr:cNvPicPr>
          <a:picLocks noChangeAspect="1"/>
        </xdr:cNvPicPr>
      </xdr:nvPicPr>
      <xdr:blipFill>
        <a:blip r:embed="rId1015">
          <a:extLst/>
        </a:blip>
        <a:stretch>
          <a:fillRect/>
        </a:stretch>
      </xdr:blipFill>
      <xdr:spPr>
        <a:xfrm>
          <a:off x="976580" y="609046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1065</xdr:row>
      <xdr:rowOff>25380</xdr:rowOff>
    </xdr:from>
    <xdr:to>
      <xdr:col>1</xdr:col>
      <xdr:colOff>588087</xdr:colOff>
      <xdr:row>1065</xdr:row>
      <xdr:rowOff>546080</xdr:rowOff>
    </xdr:to>
    <xdr:pic>
      <xdr:nvPicPr>
        <xdr:cNvPr id="1034" name="Immagine 2400" descr="Immagine 2400"/>
        <xdr:cNvPicPr>
          <a:picLocks noChangeAspect="1"/>
        </xdr:cNvPicPr>
      </xdr:nvPicPr>
      <xdr:blipFill>
        <a:blip r:embed="rId1016">
          <a:extLst/>
        </a:blip>
        <a:stretch>
          <a:fillRect/>
        </a:stretch>
      </xdr:blipFill>
      <xdr:spPr>
        <a:xfrm>
          <a:off x="976552" y="6096177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1066</xdr:row>
      <xdr:rowOff>25380</xdr:rowOff>
    </xdr:from>
    <xdr:to>
      <xdr:col>1</xdr:col>
      <xdr:colOff>588087</xdr:colOff>
      <xdr:row>1066</xdr:row>
      <xdr:rowOff>546080</xdr:rowOff>
    </xdr:to>
    <xdr:pic>
      <xdr:nvPicPr>
        <xdr:cNvPr id="1035" name="Immagine 2401" descr="Immagine 2401"/>
        <xdr:cNvPicPr>
          <a:picLocks noChangeAspect="1"/>
        </xdr:cNvPicPr>
      </xdr:nvPicPr>
      <xdr:blipFill>
        <a:blip r:embed="rId1017">
          <a:extLst/>
        </a:blip>
        <a:stretch>
          <a:fillRect/>
        </a:stretch>
      </xdr:blipFill>
      <xdr:spPr>
        <a:xfrm>
          <a:off x="976552" y="6101892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1067</xdr:row>
      <xdr:rowOff>25380</xdr:rowOff>
    </xdr:from>
    <xdr:to>
      <xdr:col>1</xdr:col>
      <xdr:colOff>588087</xdr:colOff>
      <xdr:row>1067</xdr:row>
      <xdr:rowOff>546080</xdr:rowOff>
    </xdr:to>
    <xdr:pic>
      <xdr:nvPicPr>
        <xdr:cNvPr id="1036" name="Immagine 2402" descr="Immagine 2402"/>
        <xdr:cNvPicPr>
          <a:picLocks noChangeAspect="1"/>
        </xdr:cNvPicPr>
      </xdr:nvPicPr>
      <xdr:blipFill>
        <a:blip r:embed="rId1018">
          <a:extLst/>
        </a:blip>
        <a:stretch>
          <a:fillRect/>
        </a:stretch>
      </xdr:blipFill>
      <xdr:spPr>
        <a:xfrm>
          <a:off x="976552" y="6107607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1068</xdr:row>
      <xdr:rowOff>25380</xdr:rowOff>
    </xdr:from>
    <xdr:to>
      <xdr:col>1</xdr:col>
      <xdr:colOff>588087</xdr:colOff>
      <xdr:row>1068</xdr:row>
      <xdr:rowOff>546080</xdr:rowOff>
    </xdr:to>
    <xdr:pic>
      <xdr:nvPicPr>
        <xdr:cNvPr id="1037" name="Immagine 2403" descr="Immagine 2403"/>
        <xdr:cNvPicPr>
          <a:picLocks noChangeAspect="1"/>
        </xdr:cNvPicPr>
      </xdr:nvPicPr>
      <xdr:blipFill>
        <a:blip r:embed="rId1019">
          <a:extLst/>
        </a:blip>
        <a:stretch>
          <a:fillRect/>
        </a:stretch>
      </xdr:blipFill>
      <xdr:spPr>
        <a:xfrm>
          <a:off x="976552" y="6113322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74837</xdr:colOff>
      <xdr:row>1069</xdr:row>
      <xdr:rowOff>25380</xdr:rowOff>
    </xdr:from>
    <xdr:to>
      <xdr:col>1</xdr:col>
      <xdr:colOff>588103</xdr:colOff>
      <xdr:row>1069</xdr:row>
      <xdr:rowOff>546080</xdr:rowOff>
    </xdr:to>
    <xdr:pic>
      <xdr:nvPicPr>
        <xdr:cNvPr id="1038" name="Immagine 2404" descr="Immagine 2404"/>
        <xdr:cNvPicPr>
          <a:picLocks noChangeAspect="1"/>
        </xdr:cNvPicPr>
      </xdr:nvPicPr>
      <xdr:blipFill>
        <a:blip r:embed="rId1020">
          <a:extLst/>
        </a:blip>
        <a:stretch>
          <a:fillRect/>
        </a:stretch>
      </xdr:blipFill>
      <xdr:spPr>
        <a:xfrm>
          <a:off x="976537" y="611903760"/>
          <a:ext cx="5132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1070</xdr:row>
      <xdr:rowOff>25380</xdr:rowOff>
    </xdr:from>
    <xdr:to>
      <xdr:col>1</xdr:col>
      <xdr:colOff>587841</xdr:colOff>
      <xdr:row>1070</xdr:row>
      <xdr:rowOff>546080</xdr:rowOff>
    </xdr:to>
    <xdr:pic>
      <xdr:nvPicPr>
        <xdr:cNvPr id="1039" name="Immagine 2405" descr="Immagine 2405"/>
        <xdr:cNvPicPr>
          <a:picLocks noChangeAspect="1"/>
        </xdr:cNvPicPr>
      </xdr:nvPicPr>
      <xdr:blipFill>
        <a:blip r:embed="rId1021">
          <a:extLst/>
        </a:blip>
        <a:stretch>
          <a:fillRect/>
        </a:stretch>
      </xdr:blipFill>
      <xdr:spPr>
        <a:xfrm>
          <a:off x="976799" y="612475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1071</xdr:row>
      <xdr:rowOff>25380</xdr:rowOff>
    </xdr:from>
    <xdr:to>
      <xdr:col>1</xdr:col>
      <xdr:colOff>587841</xdr:colOff>
      <xdr:row>1071</xdr:row>
      <xdr:rowOff>546080</xdr:rowOff>
    </xdr:to>
    <xdr:pic>
      <xdr:nvPicPr>
        <xdr:cNvPr id="1040" name="Immagine 2406" descr="Immagine 2406"/>
        <xdr:cNvPicPr>
          <a:picLocks noChangeAspect="1"/>
        </xdr:cNvPicPr>
      </xdr:nvPicPr>
      <xdr:blipFill>
        <a:blip r:embed="rId1022">
          <a:extLst/>
        </a:blip>
        <a:stretch>
          <a:fillRect/>
        </a:stretch>
      </xdr:blipFill>
      <xdr:spPr>
        <a:xfrm>
          <a:off x="976799" y="613046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1072</xdr:row>
      <xdr:rowOff>25380</xdr:rowOff>
    </xdr:from>
    <xdr:to>
      <xdr:col>1</xdr:col>
      <xdr:colOff>587841</xdr:colOff>
      <xdr:row>1072</xdr:row>
      <xdr:rowOff>546080</xdr:rowOff>
    </xdr:to>
    <xdr:pic>
      <xdr:nvPicPr>
        <xdr:cNvPr id="1041" name="Immagine 2407" descr="Immagine 2407"/>
        <xdr:cNvPicPr>
          <a:picLocks noChangeAspect="1"/>
        </xdr:cNvPicPr>
      </xdr:nvPicPr>
      <xdr:blipFill>
        <a:blip r:embed="rId1023">
          <a:extLst/>
        </a:blip>
        <a:stretch>
          <a:fillRect/>
        </a:stretch>
      </xdr:blipFill>
      <xdr:spPr>
        <a:xfrm>
          <a:off x="976799" y="613618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1073</xdr:row>
      <xdr:rowOff>25380</xdr:rowOff>
    </xdr:from>
    <xdr:to>
      <xdr:col>1</xdr:col>
      <xdr:colOff>587841</xdr:colOff>
      <xdr:row>1073</xdr:row>
      <xdr:rowOff>546080</xdr:rowOff>
    </xdr:to>
    <xdr:pic>
      <xdr:nvPicPr>
        <xdr:cNvPr id="1042" name="Immagine 2408" descr="Immagine 2408"/>
        <xdr:cNvPicPr>
          <a:picLocks noChangeAspect="1"/>
        </xdr:cNvPicPr>
      </xdr:nvPicPr>
      <xdr:blipFill>
        <a:blip r:embed="rId1024">
          <a:extLst/>
        </a:blip>
        <a:stretch>
          <a:fillRect/>
        </a:stretch>
      </xdr:blipFill>
      <xdr:spPr>
        <a:xfrm>
          <a:off x="976799" y="614189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1074</xdr:row>
      <xdr:rowOff>25380</xdr:rowOff>
    </xdr:from>
    <xdr:to>
      <xdr:col>1</xdr:col>
      <xdr:colOff>587841</xdr:colOff>
      <xdr:row>1074</xdr:row>
      <xdr:rowOff>546080</xdr:rowOff>
    </xdr:to>
    <xdr:pic>
      <xdr:nvPicPr>
        <xdr:cNvPr id="1043" name="Immagine 2409" descr="Immagine 2409"/>
        <xdr:cNvPicPr>
          <a:picLocks noChangeAspect="1"/>
        </xdr:cNvPicPr>
      </xdr:nvPicPr>
      <xdr:blipFill>
        <a:blip r:embed="rId1025">
          <a:extLst/>
        </a:blip>
        <a:stretch>
          <a:fillRect/>
        </a:stretch>
      </xdr:blipFill>
      <xdr:spPr>
        <a:xfrm>
          <a:off x="976799" y="614761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1075</xdr:row>
      <xdr:rowOff>25380</xdr:rowOff>
    </xdr:from>
    <xdr:to>
      <xdr:col>1</xdr:col>
      <xdr:colOff>587841</xdr:colOff>
      <xdr:row>1075</xdr:row>
      <xdr:rowOff>546080</xdr:rowOff>
    </xdr:to>
    <xdr:pic>
      <xdr:nvPicPr>
        <xdr:cNvPr id="1044" name="Immagine 2410" descr="Immagine 2410"/>
        <xdr:cNvPicPr>
          <a:picLocks noChangeAspect="1"/>
        </xdr:cNvPicPr>
      </xdr:nvPicPr>
      <xdr:blipFill>
        <a:blip r:embed="rId1026">
          <a:extLst/>
        </a:blip>
        <a:stretch>
          <a:fillRect/>
        </a:stretch>
      </xdr:blipFill>
      <xdr:spPr>
        <a:xfrm>
          <a:off x="976799" y="615332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1076</xdr:row>
      <xdr:rowOff>25380</xdr:rowOff>
    </xdr:from>
    <xdr:to>
      <xdr:col>1</xdr:col>
      <xdr:colOff>587841</xdr:colOff>
      <xdr:row>1076</xdr:row>
      <xdr:rowOff>546080</xdr:rowOff>
    </xdr:to>
    <xdr:pic>
      <xdr:nvPicPr>
        <xdr:cNvPr id="1045" name="Immagine 2411" descr="Immagine 2411"/>
        <xdr:cNvPicPr>
          <a:picLocks noChangeAspect="1"/>
        </xdr:cNvPicPr>
      </xdr:nvPicPr>
      <xdr:blipFill>
        <a:blip r:embed="rId1027">
          <a:extLst/>
        </a:blip>
        <a:stretch>
          <a:fillRect/>
        </a:stretch>
      </xdr:blipFill>
      <xdr:spPr>
        <a:xfrm>
          <a:off x="976799" y="615904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1077</xdr:row>
      <xdr:rowOff>25380</xdr:rowOff>
    </xdr:from>
    <xdr:to>
      <xdr:col>1</xdr:col>
      <xdr:colOff>587841</xdr:colOff>
      <xdr:row>1077</xdr:row>
      <xdr:rowOff>546080</xdr:rowOff>
    </xdr:to>
    <xdr:pic>
      <xdr:nvPicPr>
        <xdr:cNvPr id="1046" name="Immagine 2412" descr="Immagine 2412"/>
        <xdr:cNvPicPr>
          <a:picLocks noChangeAspect="1"/>
        </xdr:cNvPicPr>
      </xdr:nvPicPr>
      <xdr:blipFill>
        <a:blip r:embed="rId1028">
          <a:extLst/>
        </a:blip>
        <a:stretch>
          <a:fillRect/>
        </a:stretch>
      </xdr:blipFill>
      <xdr:spPr>
        <a:xfrm>
          <a:off x="976799" y="616475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1078</xdr:row>
      <xdr:rowOff>25380</xdr:rowOff>
    </xdr:from>
    <xdr:to>
      <xdr:col>1</xdr:col>
      <xdr:colOff>588093</xdr:colOff>
      <xdr:row>1078</xdr:row>
      <xdr:rowOff>546080</xdr:rowOff>
    </xdr:to>
    <xdr:pic>
      <xdr:nvPicPr>
        <xdr:cNvPr id="1047" name="Immagine 2413" descr="Immagine 2413"/>
        <xdr:cNvPicPr>
          <a:picLocks noChangeAspect="1"/>
        </xdr:cNvPicPr>
      </xdr:nvPicPr>
      <xdr:blipFill>
        <a:blip r:embed="rId1029">
          <a:extLst/>
        </a:blip>
        <a:stretch>
          <a:fillRect/>
        </a:stretch>
      </xdr:blipFill>
      <xdr:spPr>
        <a:xfrm>
          <a:off x="976546" y="617047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1079</xdr:row>
      <xdr:rowOff>25380</xdr:rowOff>
    </xdr:from>
    <xdr:to>
      <xdr:col>1</xdr:col>
      <xdr:colOff>588093</xdr:colOff>
      <xdr:row>1079</xdr:row>
      <xdr:rowOff>546080</xdr:rowOff>
    </xdr:to>
    <xdr:pic>
      <xdr:nvPicPr>
        <xdr:cNvPr id="1048" name="Immagine 2414" descr="Immagine 2414"/>
        <xdr:cNvPicPr>
          <a:picLocks noChangeAspect="1"/>
        </xdr:cNvPicPr>
      </xdr:nvPicPr>
      <xdr:blipFill>
        <a:blip r:embed="rId1030">
          <a:extLst/>
        </a:blip>
        <a:stretch>
          <a:fillRect/>
        </a:stretch>
      </xdr:blipFill>
      <xdr:spPr>
        <a:xfrm>
          <a:off x="976546" y="617618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1080</xdr:row>
      <xdr:rowOff>25380</xdr:rowOff>
    </xdr:from>
    <xdr:to>
      <xdr:col>1</xdr:col>
      <xdr:colOff>588093</xdr:colOff>
      <xdr:row>1080</xdr:row>
      <xdr:rowOff>546080</xdr:rowOff>
    </xdr:to>
    <xdr:pic>
      <xdr:nvPicPr>
        <xdr:cNvPr id="1049" name="Immagine 2415" descr="Immagine 2415"/>
        <xdr:cNvPicPr>
          <a:picLocks noChangeAspect="1"/>
        </xdr:cNvPicPr>
      </xdr:nvPicPr>
      <xdr:blipFill>
        <a:blip r:embed="rId1031">
          <a:extLst/>
        </a:blip>
        <a:stretch>
          <a:fillRect/>
        </a:stretch>
      </xdr:blipFill>
      <xdr:spPr>
        <a:xfrm>
          <a:off x="976546" y="618190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1081</xdr:row>
      <xdr:rowOff>25380</xdr:rowOff>
    </xdr:from>
    <xdr:to>
      <xdr:col>1</xdr:col>
      <xdr:colOff>588093</xdr:colOff>
      <xdr:row>1081</xdr:row>
      <xdr:rowOff>546080</xdr:rowOff>
    </xdr:to>
    <xdr:pic>
      <xdr:nvPicPr>
        <xdr:cNvPr id="1050" name="Immagine 2416" descr="Immagine 2416"/>
        <xdr:cNvPicPr>
          <a:picLocks noChangeAspect="1"/>
        </xdr:cNvPicPr>
      </xdr:nvPicPr>
      <xdr:blipFill>
        <a:blip r:embed="rId1032">
          <a:extLst/>
        </a:blip>
        <a:stretch>
          <a:fillRect/>
        </a:stretch>
      </xdr:blipFill>
      <xdr:spPr>
        <a:xfrm>
          <a:off x="976546" y="618761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1082</xdr:row>
      <xdr:rowOff>25380</xdr:rowOff>
    </xdr:from>
    <xdr:to>
      <xdr:col>1</xdr:col>
      <xdr:colOff>588093</xdr:colOff>
      <xdr:row>1082</xdr:row>
      <xdr:rowOff>546080</xdr:rowOff>
    </xdr:to>
    <xdr:pic>
      <xdr:nvPicPr>
        <xdr:cNvPr id="1051" name="Immagine 2417" descr="Immagine 2417"/>
        <xdr:cNvPicPr>
          <a:picLocks noChangeAspect="1"/>
        </xdr:cNvPicPr>
      </xdr:nvPicPr>
      <xdr:blipFill>
        <a:blip r:embed="rId1033">
          <a:extLst/>
        </a:blip>
        <a:stretch>
          <a:fillRect/>
        </a:stretch>
      </xdr:blipFill>
      <xdr:spPr>
        <a:xfrm>
          <a:off x="976546" y="619333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1083</xdr:row>
      <xdr:rowOff>25380</xdr:rowOff>
    </xdr:from>
    <xdr:to>
      <xdr:col>1</xdr:col>
      <xdr:colOff>588093</xdr:colOff>
      <xdr:row>1083</xdr:row>
      <xdr:rowOff>546080</xdr:rowOff>
    </xdr:to>
    <xdr:pic>
      <xdr:nvPicPr>
        <xdr:cNvPr id="1052" name="Immagine 2418" descr="Immagine 2418"/>
        <xdr:cNvPicPr>
          <a:picLocks noChangeAspect="1"/>
        </xdr:cNvPicPr>
      </xdr:nvPicPr>
      <xdr:blipFill>
        <a:blip r:embed="rId1034">
          <a:extLst/>
        </a:blip>
        <a:stretch>
          <a:fillRect/>
        </a:stretch>
      </xdr:blipFill>
      <xdr:spPr>
        <a:xfrm>
          <a:off x="976546" y="619904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1084</xdr:row>
      <xdr:rowOff>25380</xdr:rowOff>
    </xdr:from>
    <xdr:to>
      <xdr:col>1</xdr:col>
      <xdr:colOff>588093</xdr:colOff>
      <xdr:row>1084</xdr:row>
      <xdr:rowOff>546080</xdr:rowOff>
    </xdr:to>
    <xdr:pic>
      <xdr:nvPicPr>
        <xdr:cNvPr id="1053" name="Immagine 2419" descr="Immagine 2419"/>
        <xdr:cNvPicPr>
          <a:picLocks noChangeAspect="1"/>
        </xdr:cNvPicPr>
      </xdr:nvPicPr>
      <xdr:blipFill>
        <a:blip r:embed="rId1035">
          <a:extLst/>
        </a:blip>
        <a:stretch>
          <a:fillRect/>
        </a:stretch>
      </xdr:blipFill>
      <xdr:spPr>
        <a:xfrm>
          <a:off x="976546" y="620476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1085</xdr:row>
      <xdr:rowOff>25380</xdr:rowOff>
    </xdr:from>
    <xdr:to>
      <xdr:col>1</xdr:col>
      <xdr:colOff>588093</xdr:colOff>
      <xdr:row>1085</xdr:row>
      <xdr:rowOff>546080</xdr:rowOff>
    </xdr:to>
    <xdr:pic>
      <xdr:nvPicPr>
        <xdr:cNvPr id="1054" name="Immagine 2420" descr="Immagine 2420"/>
        <xdr:cNvPicPr>
          <a:picLocks noChangeAspect="1"/>
        </xdr:cNvPicPr>
      </xdr:nvPicPr>
      <xdr:blipFill>
        <a:blip r:embed="rId1036">
          <a:extLst/>
        </a:blip>
        <a:stretch>
          <a:fillRect/>
        </a:stretch>
      </xdr:blipFill>
      <xdr:spPr>
        <a:xfrm>
          <a:off x="976546" y="621047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1086</xdr:row>
      <xdr:rowOff>25380</xdr:rowOff>
    </xdr:from>
    <xdr:to>
      <xdr:col>1</xdr:col>
      <xdr:colOff>588043</xdr:colOff>
      <xdr:row>1086</xdr:row>
      <xdr:rowOff>546080</xdr:rowOff>
    </xdr:to>
    <xdr:pic>
      <xdr:nvPicPr>
        <xdr:cNvPr id="1055" name="Immagine 2421" descr="Immagine 2421"/>
        <xdr:cNvPicPr>
          <a:picLocks noChangeAspect="1"/>
        </xdr:cNvPicPr>
      </xdr:nvPicPr>
      <xdr:blipFill>
        <a:blip r:embed="rId1037">
          <a:extLst/>
        </a:blip>
        <a:stretch>
          <a:fillRect/>
        </a:stretch>
      </xdr:blipFill>
      <xdr:spPr>
        <a:xfrm>
          <a:off x="976596" y="6216192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1087</xdr:row>
      <xdr:rowOff>25380</xdr:rowOff>
    </xdr:from>
    <xdr:to>
      <xdr:col>1</xdr:col>
      <xdr:colOff>588043</xdr:colOff>
      <xdr:row>1087</xdr:row>
      <xdr:rowOff>546080</xdr:rowOff>
    </xdr:to>
    <xdr:pic>
      <xdr:nvPicPr>
        <xdr:cNvPr id="1056" name="Immagine 2422" descr="Immagine 2422"/>
        <xdr:cNvPicPr>
          <a:picLocks noChangeAspect="1"/>
        </xdr:cNvPicPr>
      </xdr:nvPicPr>
      <xdr:blipFill>
        <a:blip r:embed="rId1038">
          <a:extLst/>
        </a:blip>
        <a:stretch>
          <a:fillRect/>
        </a:stretch>
      </xdr:blipFill>
      <xdr:spPr>
        <a:xfrm>
          <a:off x="976596" y="6221907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1088</xdr:row>
      <xdr:rowOff>25380</xdr:rowOff>
    </xdr:from>
    <xdr:to>
      <xdr:col>1</xdr:col>
      <xdr:colOff>588043</xdr:colOff>
      <xdr:row>1088</xdr:row>
      <xdr:rowOff>546080</xdr:rowOff>
    </xdr:to>
    <xdr:pic>
      <xdr:nvPicPr>
        <xdr:cNvPr id="1057" name="Immagine 2423" descr="Immagine 2423"/>
        <xdr:cNvPicPr>
          <a:picLocks noChangeAspect="1"/>
        </xdr:cNvPicPr>
      </xdr:nvPicPr>
      <xdr:blipFill>
        <a:blip r:embed="rId1039">
          <a:extLst/>
        </a:blip>
        <a:stretch>
          <a:fillRect/>
        </a:stretch>
      </xdr:blipFill>
      <xdr:spPr>
        <a:xfrm>
          <a:off x="976596" y="6227622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75074</xdr:colOff>
      <xdr:row>1089</xdr:row>
      <xdr:rowOff>25380</xdr:rowOff>
    </xdr:from>
    <xdr:to>
      <xdr:col>1</xdr:col>
      <xdr:colOff>587866</xdr:colOff>
      <xdr:row>1089</xdr:row>
      <xdr:rowOff>546080</xdr:rowOff>
    </xdr:to>
    <xdr:pic>
      <xdr:nvPicPr>
        <xdr:cNvPr id="1058" name="Immagine 2424" descr="Immagine 2424"/>
        <xdr:cNvPicPr>
          <a:picLocks noChangeAspect="1"/>
        </xdr:cNvPicPr>
      </xdr:nvPicPr>
      <xdr:blipFill>
        <a:blip r:embed="rId1040">
          <a:extLst/>
        </a:blip>
        <a:stretch>
          <a:fillRect/>
        </a:stretch>
      </xdr:blipFill>
      <xdr:spPr>
        <a:xfrm>
          <a:off x="976774" y="623333760"/>
          <a:ext cx="51279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75074</xdr:colOff>
      <xdr:row>1090</xdr:row>
      <xdr:rowOff>25380</xdr:rowOff>
    </xdr:from>
    <xdr:to>
      <xdr:col>1</xdr:col>
      <xdr:colOff>587866</xdr:colOff>
      <xdr:row>1090</xdr:row>
      <xdr:rowOff>546080</xdr:rowOff>
    </xdr:to>
    <xdr:pic>
      <xdr:nvPicPr>
        <xdr:cNvPr id="1059" name="Immagine 2425" descr="Immagine 2425"/>
        <xdr:cNvPicPr>
          <a:picLocks noChangeAspect="1"/>
        </xdr:cNvPicPr>
      </xdr:nvPicPr>
      <xdr:blipFill>
        <a:blip r:embed="rId1041">
          <a:extLst/>
        </a:blip>
        <a:stretch>
          <a:fillRect/>
        </a:stretch>
      </xdr:blipFill>
      <xdr:spPr>
        <a:xfrm>
          <a:off x="976774" y="623905260"/>
          <a:ext cx="51279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1091</xdr:row>
      <xdr:rowOff>25380</xdr:rowOff>
    </xdr:from>
    <xdr:to>
      <xdr:col>1</xdr:col>
      <xdr:colOff>588050</xdr:colOff>
      <xdr:row>1091</xdr:row>
      <xdr:rowOff>546080</xdr:rowOff>
    </xdr:to>
    <xdr:pic>
      <xdr:nvPicPr>
        <xdr:cNvPr id="1060" name="Immagine 2426" descr="Immagine 2426"/>
        <xdr:cNvPicPr>
          <a:picLocks noChangeAspect="1"/>
        </xdr:cNvPicPr>
      </xdr:nvPicPr>
      <xdr:blipFill>
        <a:blip r:embed="rId1042">
          <a:extLst/>
        </a:blip>
        <a:stretch>
          <a:fillRect/>
        </a:stretch>
      </xdr:blipFill>
      <xdr:spPr>
        <a:xfrm>
          <a:off x="976589" y="624476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1092</xdr:row>
      <xdr:rowOff>25380</xdr:rowOff>
    </xdr:from>
    <xdr:to>
      <xdr:col>1</xdr:col>
      <xdr:colOff>588050</xdr:colOff>
      <xdr:row>1092</xdr:row>
      <xdr:rowOff>546080</xdr:rowOff>
    </xdr:to>
    <xdr:pic>
      <xdr:nvPicPr>
        <xdr:cNvPr id="1061" name="Immagine 2427" descr="Immagine 2427"/>
        <xdr:cNvPicPr>
          <a:picLocks noChangeAspect="1"/>
        </xdr:cNvPicPr>
      </xdr:nvPicPr>
      <xdr:blipFill>
        <a:blip r:embed="rId1043">
          <a:extLst/>
        </a:blip>
        <a:stretch>
          <a:fillRect/>
        </a:stretch>
      </xdr:blipFill>
      <xdr:spPr>
        <a:xfrm>
          <a:off x="976589" y="625048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1093</xdr:row>
      <xdr:rowOff>25380</xdr:rowOff>
    </xdr:from>
    <xdr:to>
      <xdr:col>1</xdr:col>
      <xdr:colOff>588062</xdr:colOff>
      <xdr:row>1093</xdr:row>
      <xdr:rowOff>546080</xdr:rowOff>
    </xdr:to>
    <xdr:pic>
      <xdr:nvPicPr>
        <xdr:cNvPr id="1062" name="Immagine 2428" descr="Immagine 2428"/>
        <xdr:cNvPicPr>
          <a:picLocks noChangeAspect="1"/>
        </xdr:cNvPicPr>
      </xdr:nvPicPr>
      <xdr:blipFill>
        <a:blip r:embed="rId1044">
          <a:extLst/>
        </a:blip>
        <a:stretch>
          <a:fillRect/>
        </a:stretch>
      </xdr:blipFill>
      <xdr:spPr>
        <a:xfrm>
          <a:off x="976577" y="625619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1094</xdr:row>
      <xdr:rowOff>25380</xdr:rowOff>
    </xdr:from>
    <xdr:to>
      <xdr:col>1</xdr:col>
      <xdr:colOff>588062</xdr:colOff>
      <xdr:row>1094</xdr:row>
      <xdr:rowOff>546080</xdr:rowOff>
    </xdr:to>
    <xdr:pic>
      <xdr:nvPicPr>
        <xdr:cNvPr id="1063" name="Immagine 2429" descr="Immagine 2429"/>
        <xdr:cNvPicPr>
          <a:picLocks noChangeAspect="1"/>
        </xdr:cNvPicPr>
      </xdr:nvPicPr>
      <xdr:blipFill>
        <a:blip r:embed="rId1045">
          <a:extLst/>
        </a:blip>
        <a:stretch>
          <a:fillRect/>
        </a:stretch>
      </xdr:blipFill>
      <xdr:spPr>
        <a:xfrm>
          <a:off x="976577" y="626191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1095</xdr:row>
      <xdr:rowOff>25380</xdr:rowOff>
    </xdr:from>
    <xdr:to>
      <xdr:col>1</xdr:col>
      <xdr:colOff>588062</xdr:colOff>
      <xdr:row>1095</xdr:row>
      <xdr:rowOff>546080</xdr:rowOff>
    </xdr:to>
    <xdr:pic>
      <xdr:nvPicPr>
        <xdr:cNvPr id="1064" name="Immagine 2430" descr="Immagine 2430"/>
        <xdr:cNvPicPr>
          <a:picLocks noChangeAspect="1"/>
        </xdr:cNvPicPr>
      </xdr:nvPicPr>
      <xdr:blipFill>
        <a:blip r:embed="rId1046">
          <a:extLst/>
        </a:blip>
        <a:stretch>
          <a:fillRect/>
        </a:stretch>
      </xdr:blipFill>
      <xdr:spPr>
        <a:xfrm>
          <a:off x="976577" y="626762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1096</xdr:row>
      <xdr:rowOff>25380</xdr:rowOff>
    </xdr:from>
    <xdr:to>
      <xdr:col>1</xdr:col>
      <xdr:colOff>588062</xdr:colOff>
      <xdr:row>1096</xdr:row>
      <xdr:rowOff>546080</xdr:rowOff>
    </xdr:to>
    <xdr:pic>
      <xdr:nvPicPr>
        <xdr:cNvPr id="1065" name="Immagine 2431" descr="Immagine 2431"/>
        <xdr:cNvPicPr>
          <a:picLocks noChangeAspect="1"/>
        </xdr:cNvPicPr>
      </xdr:nvPicPr>
      <xdr:blipFill>
        <a:blip r:embed="rId1047">
          <a:extLst/>
        </a:blip>
        <a:stretch>
          <a:fillRect/>
        </a:stretch>
      </xdr:blipFill>
      <xdr:spPr>
        <a:xfrm>
          <a:off x="976577" y="627334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1097</xdr:row>
      <xdr:rowOff>25380</xdr:rowOff>
    </xdr:from>
    <xdr:to>
      <xdr:col>1</xdr:col>
      <xdr:colOff>588093</xdr:colOff>
      <xdr:row>1097</xdr:row>
      <xdr:rowOff>546080</xdr:rowOff>
    </xdr:to>
    <xdr:pic>
      <xdr:nvPicPr>
        <xdr:cNvPr id="1066" name="Immagine 2432" descr="Immagine 2432"/>
        <xdr:cNvPicPr>
          <a:picLocks noChangeAspect="1"/>
        </xdr:cNvPicPr>
      </xdr:nvPicPr>
      <xdr:blipFill>
        <a:blip r:embed="rId1048">
          <a:extLst/>
        </a:blip>
        <a:stretch>
          <a:fillRect/>
        </a:stretch>
      </xdr:blipFill>
      <xdr:spPr>
        <a:xfrm>
          <a:off x="976547" y="6279057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1098</xdr:row>
      <xdr:rowOff>25380</xdr:rowOff>
    </xdr:from>
    <xdr:to>
      <xdr:col>1</xdr:col>
      <xdr:colOff>588093</xdr:colOff>
      <xdr:row>1098</xdr:row>
      <xdr:rowOff>546080</xdr:rowOff>
    </xdr:to>
    <xdr:pic>
      <xdr:nvPicPr>
        <xdr:cNvPr id="1067" name="Immagine 2433" descr="Immagine 2433"/>
        <xdr:cNvPicPr>
          <a:picLocks noChangeAspect="1"/>
        </xdr:cNvPicPr>
      </xdr:nvPicPr>
      <xdr:blipFill>
        <a:blip r:embed="rId1049">
          <a:extLst/>
        </a:blip>
        <a:stretch>
          <a:fillRect/>
        </a:stretch>
      </xdr:blipFill>
      <xdr:spPr>
        <a:xfrm>
          <a:off x="976547" y="6284772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1099</xdr:row>
      <xdr:rowOff>25380</xdr:rowOff>
    </xdr:from>
    <xdr:to>
      <xdr:col>1</xdr:col>
      <xdr:colOff>588062</xdr:colOff>
      <xdr:row>1099</xdr:row>
      <xdr:rowOff>546080</xdr:rowOff>
    </xdr:to>
    <xdr:pic>
      <xdr:nvPicPr>
        <xdr:cNvPr id="1068" name="Immagine 2434" descr="Immagine 2434"/>
        <xdr:cNvPicPr>
          <a:picLocks noChangeAspect="1"/>
        </xdr:cNvPicPr>
      </xdr:nvPicPr>
      <xdr:blipFill>
        <a:blip r:embed="rId1050">
          <a:extLst/>
        </a:blip>
        <a:stretch>
          <a:fillRect/>
        </a:stretch>
      </xdr:blipFill>
      <xdr:spPr>
        <a:xfrm>
          <a:off x="976577" y="629048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1100</xdr:row>
      <xdr:rowOff>25380</xdr:rowOff>
    </xdr:from>
    <xdr:to>
      <xdr:col>1</xdr:col>
      <xdr:colOff>588062</xdr:colOff>
      <xdr:row>1100</xdr:row>
      <xdr:rowOff>546080</xdr:rowOff>
    </xdr:to>
    <xdr:pic>
      <xdr:nvPicPr>
        <xdr:cNvPr id="1069" name="Immagine 2435" descr="Immagine 2435"/>
        <xdr:cNvPicPr>
          <a:picLocks noChangeAspect="1"/>
        </xdr:cNvPicPr>
      </xdr:nvPicPr>
      <xdr:blipFill>
        <a:blip r:embed="rId1051">
          <a:extLst/>
        </a:blip>
        <a:stretch>
          <a:fillRect/>
        </a:stretch>
      </xdr:blipFill>
      <xdr:spPr>
        <a:xfrm>
          <a:off x="976577" y="629620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1101</xdr:row>
      <xdr:rowOff>25380</xdr:rowOff>
    </xdr:from>
    <xdr:to>
      <xdr:col>1</xdr:col>
      <xdr:colOff>588049</xdr:colOff>
      <xdr:row>1101</xdr:row>
      <xdr:rowOff>546080</xdr:rowOff>
    </xdr:to>
    <xdr:pic>
      <xdr:nvPicPr>
        <xdr:cNvPr id="1070" name="Immagine 2436" descr="Immagine 2436"/>
        <xdr:cNvPicPr>
          <a:picLocks noChangeAspect="1"/>
        </xdr:cNvPicPr>
      </xdr:nvPicPr>
      <xdr:blipFill>
        <a:blip r:embed="rId1052">
          <a:extLst/>
        </a:blip>
        <a:stretch>
          <a:fillRect/>
        </a:stretch>
      </xdr:blipFill>
      <xdr:spPr>
        <a:xfrm>
          <a:off x="976589" y="63019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1102</xdr:row>
      <xdr:rowOff>25380</xdr:rowOff>
    </xdr:from>
    <xdr:to>
      <xdr:col>1</xdr:col>
      <xdr:colOff>588049</xdr:colOff>
      <xdr:row>1102</xdr:row>
      <xdr:rowOff>546080</xdr:rowOff>
    </xdr:to>
    <xdr:pic>
      <xdr:nvPicPr>
        <xdr:cNvPr id="1071" name="Immagine 2437" descr="Immagine 2437"/>
        <xdr:cNvPicPr>
          <a:picLocks noChangeAspect="1"/>
        </xdr:cNvPicPr>
      </xdr:nvPicPr>
      <xdr:blipFill>
        <a:blip r:embed="rId1053">
          <a:extLst/>
        </a:blip>
        <a:stretch>
          <a:fillRect/>
        </a:stretch>
      </xdr:blipFill>
      <xdr:spPr>
        <a:xfrm>
          <a:off x="976589" y="63076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1103</xdr:row>
      <xdr:rowOff>25380</xdr:rowOff>
    </xdr:from>
    <xdr:to>
      <xdr:col>1</xdr:col>
      <xdr:colOff>588049</xdr:colOff>
      <xdr:row>1103</xdr:row>
      <xdr:rowOff>546080</xdr:rowOff>
    </xdr:to>
    <xdr:pic>
      <xdr:nvPicPr>
        <xdr:cNvPr id="1072" name="Immagine 2438" descr="Immagine 2438"/>
        <xdr:cNvPicPr>
          <a:picLocks noChangeAspect="1"/>
        </xdr:cNvPicPr>
      </xdr:nvPicPr>
      <xdr:blipFill>
        <a:blip r:embed="rId1054">
          <a:extLst/>
        </a:blip>
        <a:stretch>
          <a:fillRect/>
        </a:stretch>
      </xdr:blipFill>
      <xdr:spPr>
        <a:xfrm>
          <a:off x="976589" y="63133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1104</xdr:row>
      <xdr:rowOff>25380</xdr:rowOff>
    </xdr:from>
    <xdr:to>
      <xdr:col>1</xdr:col>
      <xdr:colOff>588049</xdr:colOff>
      <xdr:row>1104</xdr:row>
      <xdr:rowOff>546080</xdr:rowOff>
    </xdr:to>
    <xdr:pic>
      <xdr:nvPicPr>
        <xdr:cNvPr id="1073" name="Immagine 2439" descr="Immagine 2439"/>
        <xdr:cNvPicPr>
          <a:picLocks noChangeAspect="1"/>
        </xdr:cNvPicPr>
      </xdr:nvPicPr>
      <xdr:blipFill>
        <a:blip r:embed="rId1055">
          <a:extLst/>
        </a:blip>
        <a:stretch>
          <a:fillRect/>
        </a:stretch>
      </xdr:blipFill>
      <xdr:spPr>
        <a:xfrm>
          <a:off x="976589" y="63190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1105</xdr:row>
      <xdr:rowOff>25380</xdr:rowOff>
    </xdr:from>
    <xdr:to>
      <xdr:col>1</xdr:col>
      <xdr:colOff>588049</xdr:colOff>
      <xdr:row>1105</xdr:row>
      <xdr:rowOff>546080</xdr:rowOff>
    </xdr:to>
    <xdr:pic>
      <xdr:nvPicPr>
        <xdr:cNvPr id="1074" name="Immagine 2440" descr="Immagine 2440"/>
        <xdr:cNvPicPr>
          <a:picLocks noChangeAspect="1"/>
        </xdr:cNvPicPr>
      </xdr:nvPicPr>
      <xdr:blipFill>
        <a:blip r:embed="rId1056">
          <a:extLst/>
        </a:blip>
        <a:stretch>
          <a:fillRect/>
        </a:stretch>
      </xdr:blipFill>
      <xdr:spPr>
        <a:xfrm>
          <a:off x="976589" y="63247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1106</xdr:row>
      <xdr:rowOff>25380</xdr:rowOff>
    </xdr:from>
    <xdr:to>
      <xdr:col>1</xdr:col>
      <xdr:colOff>588049</xdr:colOff>
      <xdr:row>1106</xdr:row>
      <xdr:rowOff>546080</xdr:rowOff>
    </xdr:to>
    <xdr:pic>
      <xdr:nvPicPr>
        <xdr:cNvPr id="1075" name="Immagine 2441" descr="Immagine 2441"/>
        <xdr:cNvPicPr>
          <a:picLocks noChangeAspect="1"/>
        </xdr:cNvPicPr>
      </xdr:nvPicPr>
      <xdr:blipFill>
        <a:blip r:embed="rId1057">
          <a:extLst/>
        </a:blip>
        <a:stretch>
          <a:fillRect/>
        </a:stretch>
      </xdr:blipFill>
      <xdr:spPr>
        <a:xfrm>
          <a:off x="976589" y="63304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1107</xdr:row>
      <xdr:rowOff>25380</xdr:rowOff>
    </xdr:from>
    <xdr:to>
      <xdr:col>1</xdr:col>
      <xdr:colOff>588049</xdr:colOff>
      <xdr:row>1107</xdr:row>
      <xdr:rowOff>546080</xdr:rowOff>
    </xdr:to>
    <xdr:pic>
      <xdr:nvPicPr>
        <xdr:cNvPr id="1076" name="Immagine 2442" descr="Immagine 2442"/>
        <xdr:cNvPicPr>
          <a:picLocks noChangeAspect="1"/>
        </xdr:cNvPicPr>
      </xdr:nvPicPr>
      <xdr:blipFill>
        <a:blip r:embed="rId1058">
          <a:extLst/>
        </a:blip>
        <a:stretch>
          <a:fillRect/>
        </a:stretch>
      </xdr:blipFill>
      <xdr:spPr>
        <a:xfrm>
          <a:off x="976589" y="63362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1108</xdr:row>
      <xdr:rowOff>25380</xdr:rowOff>
    </xdr:from>
    <xdr:to>
      <xdr:col>1</xdr:col>
      <xdr:colOff>588049</xdr:colOff>
      <xdr:row>1108</xdr:row>
      <xdr:rowOff>546080</xdr:rowOff>
    </xdr:to>
    <xdr:pic>
      <xdr:nvPicPr>
        <xdr:cNvPr id="1077" name="Immagine 2443" descr="Immagine 2443"/>
        <xdr:cNvPicPr>
          <a:picLocks noChangeAspect="1"/>
        </xdr:cNvPicPr>
      </xdr:nvPicPr>
      <xdr:blipFill>
        <a:blip r:embed="rId1059">
          <a:extLst/>
        </a:blip>
        <a:stretch>
          <a:fillRect/>
        </a:stretch>
      </xdr:blipFill>
      <xdr:spPr>
        <a:xfrm>
          <a:off x="976589" y="63419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1109</xdr:row>
      <xdr:rowOff>25380</xdr:rowOff>
    </xdr:from>
    <xdr:to>
      <xdr:col>1</xdr:col>
      <xdr:colOff>588049</xdr:colOff>
      <xdr:row>1109</xdr:row>
      <xdr:rowOff>546080</xdr:rowOff>
    </xdr:to>
    <xdr:pic>
      <xdr:nvPicPr>
        <xdr:cNvPr id="1078" name="Immagine 2444" descr="Immagine 2444"/>
        <xdr:cNvPicPr>
          <a:picLocks noChangeAspect="1"/>
        </xdr:cNvPicPr>
      </xdr:nvPicPr>
      <xdr:blipFill>
        <a:blip r:embed="rId1060">
          <a:extLst/>
        </a:blip>
        <a:stretch>
          <a:fillRect/>
        </a:stretch>
      </xdr:blipFill>
      <xdr:spPr>
        <a:xfrm>
          <a:off x="976589" y="63476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75021</xdr:colOff>
      <xdr:row>1110</xdr:row>
      <xdr:rowOff>25380</xdr:rowOff>
    </xdr:from>
    <xdr:to>
      <xdr:col>1</xdr:col>
      <xdr:colOff>587918</xdr:colOff>
      <xdr:row>1110</xdr:row>
      <xdr:rowOff>546080</xdr:rowOff>
    </xdr:to>
    <xdr:pic>
      <xdr:nvPicPr>
        <xdr:cNvPr id="1079" name="Immagine 2445" descr="Immagine 2445"/>
        <xdr:cNvPicPr>
          <a:picLocks noChangeAspect="1"/>
        </xdr:cNvPicPr>
      </xdr:nvPicPr>
      <xdr:blipFill>
        <a:blip r:embed="rId1061">
          <a:extLst/>
        </a:blip>
        <a:stretch>
          <a:fillRect/>
        </a:stretch>
      </xdr:blipFill>
      <xdr:spPr>
        <a:xfrm>
          <a:off x="976721" y="635335260"/>
          <a:ext cx="5128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75021</xdr:colOff>
      <xdr:row>1111</xdr:row>
      <xdr:rowOff>25380</xdr:rowOff>
    </xdr:from>
    <xdr:to>
      <xdr:col>1</xdr:col>
      <xdr:colOff>587918</xdr:colOff>
      <xdr:row>1111</xdr:row>
      <xdr:rowOff>546080</xdr:rowOff>
    </xdr:to>
    <xdr:pic>
      <xdr:nvPicPr>
        <xdr:cNvPr id="1080" name="Immagine 2446" descr="Immagine 2446"/>
        <xdr:cNvPicPr>
          <a:picLocks noChangeAspect="1"/>
        </xdr:cNvPicPr>
      </xdr:nvPicPr>
      <xdr:blipFill>
        <a:blip r:embed="rId1062">
          <a:extLst/>
        </a:blip>
        <a:stretch>
          <a:fillRect/>
        </a:stretch>
      </xdr:blipFill>
      <xdr:spPr>
        <a:xfrm>
          <a:off x="976721" y="635906760"/>
          <a:ext cx="5128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1112</xdr:row>
      <xdr:rowOff>25380</xdr:rowOff>
    </xdr:from>
    <xdr:to>
      <xdr:col>1</xdr:col>
      <xdr:colOff>587941</xdr:colOff>
      <xdr:row>1112</xdr:row>
      <xdr:rowOff>546080</xdr:rowOff>
    </xdr:to>
    <xdr:pic>
      <xdr:nvPicPr>
        <xdr:cNvPr id="1081" name="Immagine 2447" descr="Immagine 2447"/>
        <xdr:cNvPicPr>
          <a:picLocks noChangeAspect="1"/>
        </xdr:cNvPicPr>
      </xdr:nvPicPr>
      <xdr:blipFill>
        <a:blip r:embed="rId1063">
          <a:extLst/>
        </a:blip>
        <a:stretch>
          <a:fillRect/>
        </a:stretch>
      </xdr:blipFill>
      <xdr:spPr>
        <a:xfrm>
          <a:off x="976699" y="636478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1113</xdr:row>
      <xdr:rowOff>25380</xdr:rowOff>
    </xdr:from>
    <xdr:to>
      <xdr:col>1</xdr:col>
      <xdr:colOff>587941</xdr:colOff>
      <xdr:row>1113</xdr:row>
      <xdr:rowOff>546080</xdr:rowOff>
    </xdr:to>
    <xdr:pic>
      <xdr:nvPicPr>
        <xdr:cNvPr id="1082" name="Immagine 2448" descr="Immagine 2448"/>
        <xdr:cNvPicPr>
          <a:picLocks noChangeAspect="1"/>
        </xdr:cNvPicPr>
      </xdr:nvPicPr>
      <xdr:blipFill>
        <a:blip r:embed="rId1064">
          <a:extLst/>
        </a:blip>
        <a:stretch>
          <a:fillRect/>
        </a:stretch>
      </xdr:blipFill>
      <xdr:spPr>
        <a:xfrm>
          <a:off x="976699" y="637049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1114</xdr:row>
      <xdr:rowOff>25380</xdr:rowOff>
    </xdr:from>
    <xdr:to>
      <xdr:col>1</xdr:col>
      <xdr:colOff>587941</xdr:colOff>
      <xdr:row>1114</xdr:row>
      <xdr:rowOff>546080</xdr:rowOff>
    </xdr:to>
    <xdr:pic>
      <xdr:nvPicPr>
        <xdr:cNvPr id="1083" name="Immagine 2449" descr="Immagine 2449"/>
        <xdr:cNvPicPr>
          <a:picLocks noChangeAspect="1"/>
        </xdr:cNvPicPr>
      </xdr:nvPicPr>
      <xdr:blipFill>
        <a:blip r:embed="rId1065">
          <a:extLst/>
        </a:blip>
        <a:stretch>
          <a:fillRect/>
        </a:stretch>
      </xdr:blipFill>
      <xdr:spPr>
        <a:xfrm>
          <a:off x="976699" y="637621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1115</xdr:row>
      <xdr:rowOff>25380</xdr:rowOff>
    </xdr:from>
    <xdr:to>
      <xdr:col>1</xdr:col>
      <xdr:colOff>587941</xdr:colOff>
      <xdr:row>1115</xdr:row>
      <xdr:rowOff>546080</xdr:rowOff>
    </xdr:to>
    <xdr:pic>
      <xdr:nvPicPr>
        <xdr:cNvPr id="1084" name="Immagine 2450" descr="Immagine 2450"/>
        <xdr:cNvPicPr>
          <a:picLocks noChangeAspect="1"/>
        </xdr:cNvPicPr>
      </xdr:nvPicPr>
      <xdr:blipFill>
        <a:blip r:embed="rId1066">
          <a:extLst/>
        </a:blip>
        <a:stretch>
          <a:fillRect/>
        </a:stretch>
      </xdr:blipFill>
      <xdr:spPr>
        <a:xfrm>
          <a:off x="976699" y="638192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1116</xdr:row>
      <xdr:rowOff>25380</xdr:rowOff>
    </xdr:from>
    <xdr:to>
      <xdr:col>1</xdr:col>
      <xdr:colOff>588049</xdr:colOff>
      <xdr:row>1116</xdr:row>
      <xdr:rowOff>546080</xdr:rowOff>
    </xdr:to>
    <xdr:pic>
      <xdr:nvPicPr>
        <xdr:cNvPr id="1085" name="Immagine 2451" descr="Immagine 2451"/>
        <xdr:cNvPicPr>
          <a:picLocks noChangeAspect="1"/>
        </xdr:cNvPicPr>
      </xdr:nvPicPr>
      <xdr:blipFill>
        <a:blip r:embed="rId1067">
          <a:extLst/>
        </a:blip>
        <a:stretch>
          <a:fillRect/>
        </a:stretch>
      </xdr:blipFill>
      <xdr:spPr>
        <a:xfrm>
          <a:off x="976589" y="63876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1117</xdr:row>
      <xdr:rowOff>25380</xdr:rowOff>
    </xdr:from>
    <xdr:to>
      <xdr:col>1</xdr:col>
      <xdr:colOff>588049</xdr:colOff>
      <xdr:row>1117</xdr:row>
      <xdr:rowOff>546080</xdr:rowOff>
    </xdr:to>
    <xdr:pic>
      <xdr:nvPicPr>
        <xdr:cNvPr id="1086" name="Immagine 2452" descr="Immagine 2452"/>
        <xdr:cNvPicPr>
          <a:picLocks noChangeAspect="1"/>
        </xdr:cNvPicPr>
      </xdr:nvPicPr>
      <xdr:blipFill>
        <a:blip r:embed="rId1068">
          <a:extLst/>
        </a:blip>
        <a:stretch>
          <a:fillRect/>
        </a:stretch>
      </xdr:blipFill>
      <xdr:spPr>
        <a:xfrm>
          <a:off x="976589" y="63933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1118</xdr:row>
      <xdr:rowOff>25380</xdr:rowOff>
    </xdr:from>
    <xdr:to>
      <xdr:col>1</xdr:col>
      <xdr:colOff>587806</xdr:colOff>
      <xdr:row>1118</xdr:row>
      <xdr:rowOff>546080</xdr:rowOff>
    </xdr:to>
    <xdr:pic>
      <xdr:nvPicPr>
        <xdr:cNvPr id="1087" name="Immagine 2453" descr="Immagine 2453"/>
        <xdr:cNvPicPr>
          <a:picLocks noChangeAspect="1"/>
        </xdr:cNvPicPr>
      </xdr:nvPicPr>
      <xdr:blipFill>
        <a:blip r:embed="rId1069">
          <a:extLst/>
        </a:blip>
        <a:stretch>
          <a:fillRect/>
        </a:stretch>
      </xdr:blipFill>
      <xdr:spPr>
        <a:xfrm>
          <a:off x="976834" y="639907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1119</xdr:row>
      <xdr:rowOff>25380</xdr:rowOff>
    </xdr:from>
    <xdr:to>
      <xdr:col>1</xdr:col>
      <xdr:colOff>588050</xdr:colOff>
      <xdr:row>1119</xdr:row>
      <xdr:rowOff>546080</xdr:rowOff>
    </xdr:to>
    <xdr:pic>
      <xdr:nvPicPr>
        <xdr:cNvPr id="1088" name="Immagine 2454" descr="Immagine 2454"/>
        <xdr:cNvPicPr>
          <a:picLocks noChangeAspect="1"/>
        </xdr:cNvPicPr>
      </xdr:nvPicPr>
      <xdr:blipFill>
        <a:blip r:embed="rId1070">
          <a:extLst/>
        </a:blip>
        <a:stretch>
          <a:fillRect/>
        </a:stretch>
      </xdr:blipFill>
      <xdr:spPr>
        <a:xfrm>
          <a:off x="976587" y="640478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1120</xdr:row>
      <xdr:rowOff>25380</xdr:rowOff>
    </xdr:from>
    <xdr:to>
      <xdr:col>1</xdr:col>
      <xdr:colOff>588050</xdr:colOff>
      <xdr:row>1120</xdr:row>
      <xdr:rowOff>546080</xdr:rowOff>
    </xdr:to>
    <xdr:pic>
      <xdr:nvPicPr>
        <xdr:cNvPr id="1089" name="Immagine 2455" descr="Immagine 2455"/>
        <xdr:cNvPicPr>
          <a:picLocks noChangeAspect="1"/>
        </xdr:cNvPicPr>
      </xdr:nvPicPr>
      <xdr:blipFill>
        <a:blip r:embed="rId1071">
          <a:extLst/>
        </a:blip>
        <a:stretch>
          <a:fillRect/>
        </a:stretch>
      </xdr:blipFill>
      <xdr:spPr>
        <a:xfrm>
          <a:off x="976587" y="641050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1121</xdr:row>
      <xdr:rowOff>25380</xdr:rowOff>
    </xdr:from>
    <xdr:to>
      <xdr:col>1</xdr:col>
      <xdr:colOff>587806</xdr:colOff>
      <xdr:row>1121</xdr:row>
      <xdr:rowOff>546080</xdr:rowOff>
    </xdr:to>
    <xdr:pic>
      <xdr:nvPicPr>
        <xdr:cNvPr id="1090" name="Immagine 2456" descr="Immagine 2456"/>
        <xdr:cNvPicPr>
          <a:picLocks noChangeAspect="1"/>
        </xdr:cNvPicPr>
      </xdr:nvPicPr>
      <xdr:blipFill>
        <a:blip r:embed="rId1072">
          <a:extLst/>
        </a:blip>
        <a:stretch>
          <a:fillRect/>
        </a:stretch>
      </xdr:blipFill>
      <xdr:spPr>
        <a:xfrm>
          <a:off x="976834" y="641621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1122</xdr:row>
      <xdr:rowOff>25380</xdr:rowOff>
    </xdr:from>
    <xdr:to>
      <xdr:col>1</xdr:col>
      <xdr:colOff>588049</xdr:colOff>
      <xdr:row>1122</xdr:row>
      <xdr:rowOff>546080</xdr:rowOff>
    </xdr:to>
    <xdr:pic>
      <xdr:nvPicPr>
        <xdr:cNvPr id="1091" name="Immagine 2457" descr="Immagine 2457"/>
        <xdr:cNvPicPr>
          <a:picLocks noChangeAspect="1"/>
        </xdr:cNvPicPr>
      </xdr:nvPicPr>
      <xdr:blipFill>
        <a:blip r:embed="rId1073">
          <a:extLst/>
        </a:blip>
        <a:stretch>
          <a:fillRect/>
        </a:stretch>
      </xdr:blipFill>
      <xdr:spPr>
        <a:xfrm>
          <a:off x="976589" y="64219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1123</xdr:row>
      <xdr:rowOff>25380</xdr:rowOff>
    </xdr:from>
    <xdr:to>
      <xdr:col>1</xdr:col>
      <xdr:colOff>588049</xdr:colOff>
      <xdr:row>1123</xdr:row>
      <xdr:rowOff>546080</xdr:rowOff>
    </xdr:to>
    <xdr:pic>
      <xdr:nvPicPr>
        <xdr:cNvPr id="1092" name="Immagine 2458" descr="Immagine 2458"/>
        <xdr:cNvPicPr>
          <a:picLocks noChangeAspect="1"/>
        </xdr:cNvPicPr>
      </xdr:nvPicPr>
      <xdr:blipFill>
        <a:blip r:embed="rId1074">
          <a:extLst/>
        </a:blip>
        <a:stretch>
          <a:fillRect/>
        </a:stretch>
      </xdr:blipFill>
      <xdr:spPr>
        <a:xfrm>
          <a:off x="976589" y="64276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1124</xdr:row>
      <xdr:rowOff>25380</xdr:rowOff>
    </xdr:from>
    <xdr:to>
      <xdr:col>1</xdr:col>
      <xdr:colOff>588049</xdr:colOff>
      <xdr:row>1124</xdr:row>
      <xdr:rowOff>546080</xdr:rowOff>
    </xdr:to>
    <xdr:pic>
      <xdr:nvPicPr>
        <xdr:cNvPr id="1093" name="Immagine 2459" descr="Immagine 2459"/>
        <xdr:cNvPicPr>
          <a:picLocks noChangeAspect="1"/>
        </xdr:cNvPicPr>
      </xdr:nvPicPr>
      <xdr:blipFill>
        <a:blip r:embed="rId1075">
          <a:extLst/>
        </a:blip>
        <a:stretch>
          <a:fillRect/>
        </a:stretch>
      </xdr:blipFill>
      <xdr:spPr>
        <a:xfrm>
          <a:off x="976589" y="64333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1125</xdr:row>
      <xdr:rowOff>25380</xdr:rowOff>
    </xdr:from>
    <xdr:to>
      <xdr:col>1</xdr:col>
      <xdr:colOff>588049</xdr:colOff>
      <xdr:row>1125</xdr:row>
      <xdr:rowOff>546080</xdr:rowOff>
    </xdr:to>
    <xdr:pic>
      <xdr:nvPicPr>
        <xdr:cNvPr id="1094" name="Immagine 2460" descr="Immagine 2460"/>
        <xdr:cNvPicPr>
          <a:picLocks noChangeAspect="1"/>
        </xdr:cNvPicPr>
      </xdr:nvPicPr>
      <xdr:blipFill>
        <a:blip r:embed="rId1076">
          <a:extLst/>
        </a:blip>
        <a:stretch>
          <a:fillRect/>
        </a:stretch>
      </xdr:blipFill>
      <xdr:spPr>
        <a:xfrm>
          <a:off x="976589" y="64390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1126</xdr:row>
      <xdr:rowOff>25380</xdr:rowOff>
    </xdr:from>
    <xdr:to>
      <xdr:col>1</xdr:col>
      <xdr:colOff>588049</xdr:colOff>
      <xdr:row>1126</xdr:row>
      <xdr:rowOff>546080</xdr:rowOff>
    </xdr:to>
    <xdr:pic>
      <xdr:nvPicPr>
        <xdr:cNvPr id="1095" name="Immagine 2461" descr="Immagine 2461"/>
        <xdr:cNvPicPr>
          <a:picLocks noChangeAspect="1"/>
        </xdr:cNvPicPr>
      </xdr:nvPicPr>
      <xdr:blipFill>
        <a:blip r:embed="rId1077">
          <a:extLst/>
        </a:blip>
        <a:stretch>
          <a:fillRect/>
        </a:stretch>
      </xdr:blipFill>
      <xdr:spPr>
        <a:xfrm>
          <a:off x="976589" y="64447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1127</xdr:row>
      <xdr:rowOff>25380</xdr:rowOff>
    </xdr:from>
    <xdr:to>
      <xdr:col>1</xdr:col>
      <xdr:colOff>588049</xdr:colOff>
      <xdr:row>1127</xdr:row>
      <xdr:rowOff>546080</xdr:rowOff>
    </xdr:to>
    <xdr:pic>
      <xdr:nvPicPr>
        <xdr:cNvPr id="1096" name="Immagine 2462" descr="Immagine 2462"/>
        <xdr:cNvPicPr>
          <a:picLocks noChangeAspect="1"/>
        </xdr:cNvPicPr>
      </xdr:nvPicPr>
      <xdr:blipFill>
        <a:blip r:embed="rId1078">
          <a:extLst/>
        </a:blip>
        <a:stretch>
          <a:fillRect/>
        </a:stretch>
      </xdr:blipFill>
      <xdr:spPr>
        <a:xfrm>
          <a:off x="976589" y="64505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1128</xdr:row>
      <xdr:rowOff>25380</xdr:rowOff>
    </xdr:from>
    <xdr:to>
      <xdr:col>1</xdr:col>
      <xdr:colOff>588049</xdr:colOff>
      <xdr:row>1128</xdr:row>
      <xdr:rowOff>546080</xdr:rowOff>
    </xdr:to>
    <xdr:pic>
      <xdr:nvPicPr>
        <xdr:cNvPr id="1097" name="Immagine 2463" descr="Immagine 2463"/>
        <xdr:cNvPicPr>
          <a:picLocks noChangeAspect="1"/>
        </xdr:cNvPicPr>
      </xdr:nvPicPr>
      <xdr:blipFill>
        <a:blip r:embed="rId1079">
          <a:extLst/>
        </a:blip>
        <a:stretch>
          <a:fillRect/>
        </a:stretch>
      </xdr:blipFill>
      <xdr:spPr>
        <a:xfrm>
          <a:off x="976589" y="64562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1129</xdr:row>
      <xdr:rowOff>25380</xdr:rowOff>
    </xdr:from>
    <xdr:to>
      <xdr:col>1</xdr:col>
      <xdr:colOff>588049</xdr:colOff>
      <xdr:row>1129</xdr:row>
      <xdr:rowOff>546080</xdr:rowOff>
    </xdr:to>
    <xdr:pic>
      <xdr:nvPicPr>
        <xdr:cNvPr id="1098" name="Immagine 2464" descr="Immagine 2464"/>
        <xdr:cNvPicPr>
          <a:picLocks noChangeAspect="1"/>
        </xdr:cNvPicPr>
      </xdr:nvPicPr>
      <xdr:blipFill>
        <a:blip r:embed="rId1080">
          <a:extLst/>
        </a:blip>
        <a:stretch>
          <a:fillRect/>
        </a:stretch>
      </xdr:blipFill>
      <xdr:spPr>
        <a:xfrm>
          <a:off x="976589" y="64619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1130</xdr:row>
      <xdr:rowOff>25380</xdr:rowOff>
    </xdr:from>
    <xdr:to>
      <xdr:col>1</xdr:col>
      <xdr:colOff>588049</xdr:colOff>
      <xdr:row>1130</xdr:row>
      <xdr:rowOff>546080</xdr:rowOff>
    </xdr:to>
    <xdr:pic>
      <xdr:nvPicPr>
        <xdr:cNvPr id="1099" name="Immagine 2465" descr="Immagine 2465"/>
        <xdr:cNvPicPr>
          <a:picLocks noChangeAspect="1"/>
        </xdr:cNvPicPr>
      </xdr:nvPicPr>
      <xdr:blipFill>
        <a:blip r:embed="rId1081">
          <a:extLst/>
        </a:blip>
        <a:stretch>
          <a:fillRect/>
        </a:stretch>
      </xdr:blipFill>
      <xdr:spPr>
        <a:xfrm>
          <a:off x="976589" y="64676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1131</xdr:row>
      <xdr:rowOff>25380</xdr:rowOff>
    </xdr:from>
    <xdr:to>
      <xdr:col>1</xdr:col>
      <xdr:colOff>588049</xdr:colOff>
      <xdr:row>1131</xdr:row>
      <xdr:rowOff>546080</xdr:rowOff>
    </xdr:to>
    <xdr:pic>
      <xdr:nvPicPr>
        <xdr:cNvPr id="1100" name="Immagine 2466" descr="Immagine 2466"/>
        <xdr:cNvPicPr>
          <a:picLocks noChangeAspect="1"/>
        </xdr:cNvPicPr>
      </xdr:nvPicPr>
      <xdr:blipFill>
        <a:blip r:embed="rId1082">
          <a:extLst/>
        </a:blip>
        <a:stretch>
          <a:fillRect/>
        </a:stretch>
      </xdr:blipFill>
      <xdr:spPr>
        <a:xfrm>
          <a:off x="976589" y="64733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1132</xdr:row>
      <xdr:rowOff>25380</xdr:rowOff>
    </xdr:from>
    <xdr:to>
      <xdr:col>1</xdr:col>
      <xdr:colOff>588049</xdr:colOff>
      <xdr:row>1132</xdr:row>
      <xdr:rowOff>546080</xdr:rowOff>
    </xdr:to>
    <xdr:pic>
      <xdr:nvPicPr>
        <xdr:cNvPr id="1101" name="Immagine 2467" descr="Immagine 2467"/>
        <xdr:cNvPicPr>
          <a:picLocks noChangeAspect="1"/>
        </xdr:cNvPicPr>
      </xdr:nvPicPr>
      <xdr:blipFill>
        <a:blip r:embed="rId1083">
          <a:extLst/>
        </a:blip>
        <a:stretch>
          <a:fillRect/>
        </a:stretch>
      </xdr:blipFill>
      <xdr:spPr>
        <a:xfrm>
          <a:off x="976589" y="64790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1133</xdr:row>
      <xdr:rowOff>25380</xdr:rowOff>
    </xdr:from>
    <xdr:to>
      <xdr:col>1</xdr:col>
      <xdr:colOff>588049</xdr:colOff>
      <xdr:row>1133</xdr:row>
      <xdr:rowOff>546080</xdr:rowOff>
    </xdr:to>
    <xdr:pic>
      <xdr:nvPicPr>
        <xdr:cNvPr id="1102" name="Immagine 2468" descr="Immagine 2468"/>
        <xdr:cNvPicPr>
          <a:picLocks noChangeAspect="1"/>
        </xdr:cNvPicPr>
      </xdr:nvPicPr>
      <xdr:blipFill>
        <a:blip r:embed="rId1084">
          <a:extLst/>
        </a:blip>
        <a:stretch>
          <a:fillRect/>
        </a:stretch>
      </xdr:blipFill>
      <xdr:spPr>
        <a:xfrm>
          <a:off x="976589" y="6484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1134</xdr:row>
      <xdr:rowOff>25380</xdr:rowOff>
    </xdr:from>
    <xdr:to>
      <xdr:col>1</xdr:col>
      <xdr:colOff>588049</xdr:colOff>
      <xdr:row>1134</xdr:row>
      <xdr:rowOff>546080</xdr:rowOff>
    </xdr:to>
    <xdr:pic>
      <xdr:nvPicPr>
        <xdr:cNvPr id="1103" name="Immagine 2469" descr="Immagine 2469"/>
        <xdr:cNvPicPr>
          <a:picLocks noChangeAspect="1"/>
        </xdr:cNvPicPr>
      </xdr:nvPicPr>
      <xdr:blipFill>
        <a:blip r:embed="rId1085">
          <a:extLst/>
        </a:blip>
        <a:stretch>
          <a:fillRect/>
        </a:stretch>
      </xdr:blipFill>
      <xdr:spPr>
        <a:xfrm>
          <a:off x="976589" y="64905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1135</xdr:row>
      <xdr:rowOff>25380</xdr:rowOff>
    </xdr:from>
    <xdr:to>
      <xdr:col>1</xdr:col>
      <xdr:colOff>588049</xdr:colOff>
      <xdr:row>1135</xdr:row>
      <xdr:rowOff>546080</xdr:rowOff>
    </xdr:to>
    <xdr:pic>
      <xdr:nvPicPr>
        <xdr:cNvPr id="1104" name="Immagine 2470" descr="Immagine 2470"/>
        <xdr:cNvPicPr>
          <a:picLocks noChangeAspect="1"/>
        </xdr:cNvPicPr>
      </xdr:nvPicPr>
      <xdr:blipFill>
        <a:blip r:embed="rId1086">
          <a:extLst/>
        </a:blip>
        <a:stretch>
          <a:fillRect/>
        </a:stretch>
      </xdr:blipFill>
      <xdr:spPr>
        <a:xfrm>
          <a:off x="976589" y="64962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1136</xdr:row>
      <xdr:rowOff>25380</xdr:rowOff>
    </xdr:from>
    <xdr:to>
      <xdr:col>1</xdr:col>
      <xdr:colOff>588049</xdr:colOff>
      <xdr:row>1136</xdr:row>
      <xdr:rowOff>546080</xdr:rowOff>
    </xdr:to>
    <xdr:pic>
      <xdr:nvPicPr>
        <xdr:cNvPr id="1105" name="Immagine 2471" descr="Immagine 2471"/>
        <xdr:cNvPicPr>
          <a:picLocks noChangeAspect="1"/>
        </xdr:cNvPicPr>
      </xdr:nvPicPr>
      <xdr:blipFill>
        <a:blip r:embed="rId1087">
          <a:extLst/>
        </a:blip>
        <a:stretch>
          <a:fillRect/>
        </a:stretch>
      </xdr:blipFill>
      <xdr:spPr>
        <a:xfrm>
          <a:off x="976589" y="6501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1137</xdr:row>
      <xdr:rowOff>25380</xdr:rowOff>
    </xdr:from>
    <xdr:to>
      <xdr:col>1</xdr:col>
      <xdr:colOff>588049</xdr:colOff>
      <xdr:row>1137</xdr:row>
      <xdr:rowOff>546080</xdr:rowOff>
    </xdr:to>
    <xdr:pic>
      <xdr:nvPicPr>
        <xdr:cNvPr id="1106" name="Immagine 2472" descr="Immagine 2472"/>
        <xdr:cNvPicPr>
          <a:picLocks noChangeAspect="1"/>
        </xdr:cNvPicPr>
      </xdr:nvPicPr>
      <xdr:blipFill>
        <a:blip r:embed="rId1088">
          <a:extLst/>
        </a:blip>
        <a:stretch>
          <a:fillRect/>
        </a:stretch>
      </xdr:blipFill>
      <xdr:spPr>
        <a:xfrm>
          <a:off x="976589" y="65076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1138</xdr:row>
      <xdr:rowOff>25380</xdr:rowOff>
    </xdr:from>
    <xdr:to>
      <xdr:col>1</xdr:col>
      <xdr:colOff>588049</xdr:colOff>
      <xdr:row>1138</xdr:row>
      <xdr:rowOff>546080</xdr:rowOff>
    </xdr:to>
    <xdr:pic>
      <xdr:nvPicPr>
        <xdr:cNvPr id="1107" name="Immagine 2473" descr="Immagine 2473"/>
        <xdr:cNvPicPr>
          <a:picLocks noChangeAspect="1"/>
        </xdr:cNvPicPr>
      </xdr:nvPicPr>
      <xdr:blipFill>
        <a:blip r:embed="rId1089">
          <a:extLst/>
        </a:blip>
        <a:stretch>
          <a:fillRect/>
        </a:stretch>
      </xdr:blipFill>
      <xdr:spPr>
        <a:xfrm>
          <a:off x="976589" y="6513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1139</xdr:row>
      <xdr:rowOff>25380</xdr:rowOff>
    </xdr:from>
    <xdr:to>
      <xdr:col>1</xdr:col>
      <xdr:colOff>588049</xdr:colOff>
      <xdr:row>1139</xdr:row>
      <xdr:rowOff>546080</xdr:rowOff>
    </xdr:to>
    <xdr:pic>
      <xdr:nvPicPr>
        <xdr:cNvPr id="1108" name="Immagine 2474" descr="Immagine 2474"/>
        <xdr:cNvPicPr>
          <a:picLocks noChangeAspect="1"/>
        </xdr:cNvPicPr>
      </xdr:nvPicPr>
      <xdr:blipFill>
        <a:blip r:embed="rId1090">
          <a:extLst/>
        </a:blip>
        <a:stretch>
          <a:fillRect/>
        </a:stretch>
      </xdr:blipFill>
      <xdr:spPr>
        <a:xfrm>
          <a:off x="976589" y="65190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1140</xdr:row>
      <xdr:rowOff>25380</xdr:rowOff>
    </xdr:from>
    <xdr:to>
      <xdr:col>1</xdr:col>
      <xdr:colOff>588049</xdr:colOff>
      <xdr:row>1140</xdr:row>
      <xdr:rowOff>546080</xdr:rowOff>
    </xdr:to>
    <xdr:pic>
      <xdr:nvPicPr>
        <xdr:cNvPr id="1109" name="Immagine 2475" descr="Immagine 2475"/>
        <xdr:cNvPicPr>
          <a:picLocks noChangeAspect="1"/>
        </xdr:cNvPicPr>
      </xdr:nvPicPr>
      <xdr:blipFill>
        <a:blip r:embed="rId1091">
          <a:extLst/>
        </a:blip>
        <a:stretch>
          <a:fillRect/>
        </a:stretch>
      </xdr:blipFill>
      <xdr:spPr>
        <a:xfrm>
          <a:off x="976589" y="6524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1141</xdr:row>
      <xdr:rowOff>25380</xdr:rowOff>
    </xdr:from>
    <xdr:to>
      <xdr:col>1</xdr:col>
      <xdr:colOff>588049</xdr:colOff>
      <xdr:row>1141</xdr:row>
      <xdr:rowOff>546080</xdr:rowOff>
    </xdr:to>
    <xdr:pic>
      <xdr:nvPicPr>
        <xdr:cNvPr id="1110" name="Immagine 2476" descr="Immagine 2476"/>
        <xdr:cNvPicPr>
          <a:picLocks noChangeAspect="1"/>
        </xdr:cNvPicPr>
      </xdr:nvPicPr>
      <xdr:blipFill>
        <a:blip r:embed="rId1092">
          <a:extLst/>
        </a:blip>
        <a:stretch>
          <a:fillRect/>
        </a:stretch>
      </xdr:blipFill>
      <xdr:spPr>
        <a:xfrm>
          <a:off x="976589" y="6530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1142</xdr:row>
      <xdr:rowOff>25380</xdr:rowOff>
    </xdr:from>
    <xdr:to>
      <xdr:col>1</xdr:col>
      <xdr:colOff>588049</xdr:colOff>
      <xdr:row>1142</xdr:row>
      <xdr:rowOff>546080</xdr:rowOff>
    </xdr:to>
    <xdr:pic>
      <xdr:nvPicPr>
        <xdr:cNvPr id="1111" name="Immagine 2477" descr="Immagine 2477"/>
        <xdr:cNvPicPr>
          <a:picLocks noChangeAspect="1"/>
        </xdr:cNvPicPr>
      </xdr:nvPicPr>
      <xdr:blipFill>
        <a:blip r:embed="rId1093">
          <a:extLst/>
        </a:blip>
        <a:stretch>
          <a:fillRect/>
        </a:stretch>
      </xdr:blipFill>
      <xdr:spPr>
        <a:xfrm>
          <a:off x="976589" y="6536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1143</xdr:row>
      <xdr:rowOff>25380</xdr:rowOff>
    </xdr:from>
    <xdr:to>
      <xdr:col>1</xdr:col>
      <xdr:colOff>588049</xdr:colOff>
      <xdr:row>1143</xdr:row>
      <xdr:rowOff>546080</xdr:rowOff>
    </xdr:to>
    <xdr:pic>
      <xdr:nvPicPr>
        <xdr:cNvPr id="1112" name="Immagine 2478" descr="Immagine 2478"/>
        <xdr:cNvPicPr>
          <a:picLocks noChangeAspect="1"/>
        </xdr:cNvPicPr>
      </xdr:nvPicPr>
      <xdr:blipFill>
        <a:blip r:embed="rId1094">
          <a:extLst/>
        </a:blip>
        <a:stretch>
          <a:fillRect/>
        </a:stretch>
      </xdr:blipFill>
      <xdr:spPr>
        <a:xfrm>
          <a:off x="976589" y="65419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1144</xdr:row>
      <xdr:rowOff>25380</xdr:rowOff>
    </xdr:from>
    <xdr:to>
      <xdr:col>1</xdr:col>
      <xdr:colOff>588049</xdr:colOff>
      <xdr:row>1144</xdr:row>
      <xdr:rowOff>546080</xdr:rowOff>
    </xdr:to>
    <xdr:pic>
      <xdr:nvPicPr>
        <xdr:cNvPr id="1113" name="Immagine 2479" descr="Immagine 2479"/>
        <xdr:cNvPicPr>
          <a:picLocks noChangeAspect="1"/>
        </xdr:cNvPicPr>
      </xdr:nvPicPr>
      <xdr:blipFill>
        <a:blip r:embed="rId1095">
          <a:extLst/>
        </a:blip>
        <a:stretch>
          <a:fillRect/>
        </a:stretch>
      </xdr:blipFill>
      <xdr:spPr>
        <a:xfrm>
          <a:off x="976589" y="65476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1145</xdr:row>
      <xdr:rowOff>25380</xdr:rowOff>
    </xdr:from>
    <xdr:to>
      <xdr:col>1</xdr:col>
      <xdr:colOff>588049</xdr:colOff>
      <xdr:row>1145</xdr:row>
      <xdr:rowOff>546080</xdr:rowOff>
    </xdr:to>
    <xdr:pic>
      <xdr:nvPicPr>
        <xdr:cNvPr id="1114" name="Immagine 2480" descr="Immagine 2480"/>
        <xdr:cNvPicPr>
          <a:picLocks noChangeAspect="1"/>
        </xdr:cNvPicPr>
      </xdr:nvPicPr>
      <xdr:blipFill>
        <a:blip r:embed="rId1096">
          <a:extLst/>
        </a:blip>
        <a:stretch>
          <a:fillRect/>
        </a:stretch>
      </xdr:blipFill>
      <xdr:spPr>
        <a:xfrm>
          <a:off x="976589" y="65533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1146</xdr:row>
      <xdr:rowOff>25380</xdr:rowOff>
    </xdr:from>
    <xdr:to>
      <xdr:col>1</xdr:col>
      <xdr:colOff>588049</xdr:colOff>
      <xdr:row>1146</xdr:row>
      <xdr:rowOff>546080</xdr:rowOff>
    </xdr:to>
    <xdr:pic>
      <xdr:nvPicPr>
        <xdr:cNvPr id="1115" name="Immagine 2481" descr="Immagine 2481"/>
        <xdr:cNvPicPr>
          <a:picLocks noChangeAspect="1"/>
        </xdr:cNvPicPr>
      </xdr:nvPicPr>
      <xdr:blipFill>
        <a:blip r:embed="rId1097">
          <a:extLst/>
        </a:blip>
        <a:stretch>
          <a:fillRect/>
        </a:stretch>
      </xdr:blipFill>
      <xdr:spPr>
        <a:xfrm>
          <a:off x="976589" y="65590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1147</xdr:row>
      <xdr:rowOff>25380</xdr:rowOff>
    </xdr:from>
    <xdr:to>
      <xdr:col>1</xdr:col>
      <xdr:colOff>588049</xdr:colOff>
      <xdr:row>1147</xdr:row>
      <xdr:rowOff>546080</xdr:rowOff>
    </xdr:to>
    <xdr:pic>
      <xdr:nvPicPr>
        <xdr:cNvPr id="1116" name="Immagine 2482" descr="Immagine 2482"/>
        <xdr:cNvPicPr>
          <a:picLocks noChangeAspect="1"/>
        </xdr:cNvPicPr>
      </xdr:nvPicPr>
      <xdr:blipFill>
        <a:blip r:embed="rId1098">
          <a:extLst/>
        </a:blip>
        <a:stretch>
          <a:fillRect/>
        </a:stretch>
      </xdr:blipFill>
      <xdr:spPr>
        <a:xfrm>
          <a:off x="976589" y="65648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1148</xdr:row>
      <xdr:rowOff>25380</xdr:rowOff>
    </xdr:from>
    <xdr:to>
      <xdr:col>1</xdr:col>
      <xdr:colOff>588049</xdr:colOff>
      <xdr:row>1148</xdr:row>
      <xdr:rowOff>546080</xdr:rowOff>
    </xdr:to>
    <xdr:pic>
      <xdr:nvPicPr>
        <xdr:cNvPr id="1117" name="Immagine 2483" descr="Immagine 2483"/>
        <xdr:cNvPicPr>
          <a:picLocks noChangeAspect="1"/>
        </xdr:cNvPicPr>
      </xdr:nvPicPr>
      <xdr:blipFill>
        <a:blip r:embed="rId1099">
          <a:extLst/>
        </a:blip>
        <a:stretch>
          <a:fillRect/>
        </a:stretch>
      </xdr:blipFill>
      <xdr:spPr>
        <a:xfrm>
          <a:off x="976589" y="65705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1149</xdr:row>
      <xdr:rowOff>25380</xdr:rowOff>
    </xdr:from>
    <xdr:to>
      <xdr:col>1</xdr:col>
      <xdr:colOff>588084</xdr:colOff>
      <xdr:row>1149</xdr:row>
      <xdr:rowOff>546080</xdr:rowOff>
    </xdr:to>
    <xdr:pic>
      <xdr:nvPicPr>
        <xdr:cNvPr id="1118" name="Immagine 2484" descr="Immagine 2484"/>
        <xdr:cNvPicPr>
          <a:picLocks noChangeAspect="1"/>
        </xdr:cNvPicPr>
      </xdr:nvPicPr>
      <xdr:blipFill>
        <a:blip r:embed="rId1100">
          <a:extLst/>
        </a:blip>
        <a:stretch>
          <a:fillRect/>
        </a:stretch>
      </xdr:blipFill>
      <xdr:spPr>
        <a:xfrm>
          <a:off x="976555" y="6576237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1151</xdr:row>
      <xdr:rowOff>25380</xdr:rowOff>
    </xdr:from>
    <xdr:to>
      <xdr:col>1</xdr:col>
      <xdr:colOff>588084</xdr:colOff>
      <xdr:row>1151</xdr:row>
      <xdr:rowOff>546080</xdr:rowOff>
    </xdr:to>
    <xdr:pic>
      <xdr:nvPicPr>
        <xdr:cNvPr id="1119" name="Immagine 2485" descr="Immagine 2485"/>
        <xdr:cNvPicPr>
          <a:picLocks noChangeAspect="1"/>
        </xdr:cNvPicPr>
      </xdr:nvPicPr>
      <xdr:blipFill>
        <a:blip r:embed="rId1101">
          <a:extLst/>
        </a:blip>
        <a:stretch>
          <a:fillRect/>
        </a:stretch>
      </xdr:blipFill>
      <xdr:spPr>
        <a:xfrm>
          <a:off x="976555" y="6587667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1152</xdr:row>
      <xdr:rowOff>25380</xdr:rowOff>
    </xdr:from>
    <xdr:to>
      <xdr:col>1</xdr:col>
      <xdr:colOff>588049</xdr:colOff>
      <xdr:row>1152</xdr:row>
      <xdr:rowOff>546080</xdr:rowOff>
    </xdr:to>
    <xdr:pic>
      <xdr:nvPicPr>
        <xdr:cNvPr id="1120" name="Immagine 2486" descr="Immagine 2486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65933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1153</xdr:row>
      <xdr:rowOff>25380</xdr:rowOff>
    </xdr:from>
    <xdr:to>
      <xdr:col>1</xdr:col>
      <xdr:colOff>588043</xdr:colOff>
      <xdr:row>1153</xdr:row>
      <xdr:rowOff>546080</xdr:rowOff>
    </xdr:to>
    <xdr:pic>
      <xdr:nvPicPr>
        <xdr:cNvPr id="1121" name="Immagine 2487" descr="Immagine 2487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65990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1154</xdr:row>
      <xdr:rowOff>25380</xdr:rowOff>
    </xdr:from>
    <xdr:to>
      <xdr:col>1</xdr:col>
      <xdr:colOff>588049</xdr:colOff>
      <xdr:row>1154</xdr:row>
      <xdr:rowOff>546080</xdr:rowOff>
    </xdr:to>
    <xdr:pic>
      <xdr:nvPicPr>
        <xdr:cNvPr id="1122" name="Immagine 2488" descr="Immagine 2488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66048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1155</xdr:row>
      <xdr:rowOff>25380</xdr:rowOff>
    </xdr:from>
    <xdr:to>
      <xdr:col>1</xdr:col>
      <xdr:colOff>588043</xdr:colOff>
      <xdr:row>1155</xdr:row>
      <xdr:rowOff>546080</xdr:rowOff>
    </xdr:to>
    <xdr:pic>
      <xdr:nvPicPr>
        <xdr:cNvPr id="1123" name="Immagine 2489" descr="Immagine 2489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66105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1156</xdr:row>
      <xdr:rowOff>25380</xdr:rowOff>
    </xdr:from>
    <xdr:to>
      <xdr:col>1</xdr:col>
      <xdr:colOff>588049</xdr:colOff>
      <xdr:row>1156</xdr:row>
      <xdr:rowOff>546080</xdr:rowOff>
    </xdr:to>
    <xdr:pic>
      <xdr:nvPicPr>
        <xdr:cNvPr id="1124" name="Immagine 2490" descr="Immagine 2490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66162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1157</xdr:row>
      <xdr:rowOff>25380</xdr:rowOff>
    </xdr:from>
    <xdr:to>
      <xdr:col>1</xdr:col>
      <xdr:colOff>588043</xdr:colOff>
      <xdr:row>1157</xdr:row>
      <xdr:rowOff>546080</xdr:rowOff>
    </xdr:to>
    <xdr:pic>
      <xdr:nvPicPr>
        <xdr:cNvPr id="1125" name="Immagine 2491" descr="Immagine 2491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66219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1158</xdr:row>
      <xdr:rowOff>25380</xdr:rowOff>
    </xdr:from>
    <xdr:to>
      <xdr:col>1</xdr:col>
      <xdr:colOff>588043</xdr:colOff>
      <xdr:row>1158</xdr:row>
      <xdr:rowOff>546080</xdr:rowOff>
    </xdr:to>
    <xdr:pic>
      <xdr:nvPicPr>
        <xdr:cNvPr id="1126" name="Immagine 2492" descr="Immagine 2492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66276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1159</xdr:row>
      <xdr:rowOff>25380</xdr:rowOff>
    </xdr:from>
    <xdr:to>
      <xdr:col>1</xdr:col>
      <xdr:colOff>588043</xdr:colOff>
      <xdr:row>1159</xdr:row>
      <xdr:rowOff>546080</xdr:rowOff>
    </xdr:to>
    <xdr:pic>
      <xdr:nvPicPr>
        <xdr:cNvPr id="1127" name="Immagine 2493" descr="Immagine 2493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66333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1160</xdr:row>
      <xdr:rowOff>25380</xdr:rowOff>
    </xdr:from>
    <xdr:to>
      <xdr:col>1</xdr:col>
      <xdr:colOff>588043</xdr:colOff>
      <xdr:row>1160</xdr:row>
      <xdr:rowOff>546080</xdr:rowOff>
    </xdr:to>
    <xdr:pic>
      <xdr:nvPicPr>
        <xdr:cNvPr id="1128" name="Immagine 2494" descr="Immagine 2494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66391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1161</xdr:row>
      <xdr:rowOff>25380</xdr:rowOff>
    </xdr:from>
    <xdr:to>
      <xdr:col>1</xdr:col>
      <xdr:colOff>588043</xdr:colOff>
      <xdr:row>1161</xdr:row>
      <xdr:rowOff>546080</xdr:rowOff>
    </xdr:to>
    <xdr:pic>
      <xdr:nvPicPr>
        <xdr:cNvPr id="1129" name="Immagine 2495" descr="Immagine 2495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66448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1162</xdr:row>
      <xdr:rowOff>25380</xdr:rowOff>
    </xdr:from>
    <xdr:to>
      <xdr:col>1</xdr:col>
      <xdr:colOff>588049</xdr:colOff>
      <xdr:row>1162</xdr:row>
      <xdr:rowOff>546080</xdr:rowOff>
    </xdr:to>
    <xdr:pic>
      <xdr:nvPicPr>
        <xdr:cNvPr id="1130" name="Immagine 2496" descr="Immagine 2496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66505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1163</xdr:row>
      <xdr:rowOff>25380</xdr:rowOff>
    </xdr:from>
    <xdr:to>
      <xdr:col>1</xdr:col>
      <xdr:colOff>588049</xdr:colOff>
      <xdr:row>1163</xdr:row>
      <xdr:rowOff>546080</xdr:rowOff>
    </xdr:to>
    <xdr:pic>
      <xdr:nvPicPr>
        <xdr:cNvPr id="1131" name="Immagine 2497" descr="Immagine 2497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66562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1164</xdr:row>
      <xdr:rowOff>25380</xdr:rowOff>
    </xdr:from>
    <xdr:to>
      <xdr:col>1</xdr:col>
      <xdr:colOff>588043</xdr:colOff>
      <xdr:row>1164</xdr:row>
      <xdr:rowOff>546080</xdr:rowOff>
    </xdr:to>
    <xdr:pic>
      <xdr:nvPicPr>
        <xdr:cNvPr id="1132" name="Immagine 2498" descr="Immagine 2498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66619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1165</xdr:row>
      <xdr:rowOff>25380</xdr:rowOff>
    </xdr:from>
    <xdr:to>
      <xdr:col>1</xdr:col>
      <xdr:colOff>588049</xdr:colOff>
      <xdr:row>1165</xdr:row>
      <xdr:rowOff>546080</xdr:rowOff>
    </xdr:to>
    <xdr:pic>
      <xdr:nvPicPr>
        <xdr:cNvPr id="1133" name="Immagine 2499" descr="Immagine 2499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6667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1166</xdr:row>
      <xdr:rowOff>25380</xdr:rowOff>
    </xdr:from>
    <xdr:to>
      <xdr:col>1</xdr:col>
      <xdr:colOff>588043</xdr:colOff>
      <xdr:row>1166</xdr:row>
      <xdr:rowOff>546080</xdr:rowOff>
    </xdr:to>
    <xdr:pic>
      <xdr:nvPicPr>
        <xdr:cNvPr id="1134" name="Immagine 2500" descr="Immagine 2500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66733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1167</xdr:row>
      <xdr:rowOff>25380</xdr:rowOff>
    </xdr:from>
    <xdr:to>
      <xdr:col>1</xdr:col>
      <xdr:colOff>588049</xdr:colOff>
      <xdr:row>1167</xdr:row>
      <xdr:rowOff>546080</xdr:rowOff>
    </xdr:to>
    <xdr:pic>
      <xdr:nvPicPr>
        <xdr:cNvPr id="1135" name="Immagine 2501" descr="Immagine 2501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6679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1168</xdr:row>
      <xdr:rowOff>25380</xdr:rowOff>
    </xdr:from>
    <xdr:to>
      <xdr:col>1</xdr:col>
      <xdr:colOff>588049</xdr:colOff>
      <xdr:row>1168</xdr:row>
      <xdr:rowOff>546080</xdr:rowOff>
    </xdr:to>
    <xdr:pic>
      <xdr:nvPicPr>
        <xdr:cNvPr id="1136" name="Immagine 2502" descr="Immagine 2502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6684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1169</xdr:row>
      <xdr:rowOff>25380</xdr:rowOff>
    </xdr:from>
    <xdr:to>
      <xdr:col>1</xdr:col>
      <xdr:colOff>588043</xdr:colOff>
      <xdr:row>1169</xdr:row>
      <xdr:rowOff>546080</xdr:rowOff>
    </xdr:to>
    <xdr:pic>
      <xdr:nvPicPr>
        <xdr:cNvPr id="1137" name="Immagine 2503" descr="Immagine 2503"/>
        <xdr:cNvPicPr>
          <a:picLocks noChangeAspect="1"/>
        </xdr:cNvPicPr>
      </xdr:nvPicPr>
      <xdr:blipFill>
        <a:blip r:embed="rId1102">
          <a:extLst/>
        </a:blip>
        <a:stretch>
          <a:fillRect/>
        </a:stretch>
      </xdr:blipFill>
      <xdr:spPr>
        <a:xfrm>
          <a:off x="976598" y="66905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1170</xdr:row>
      <xdr:rowOff>25380</xdr:rowOff>
    </xdr:from>
    <xdr:to>
      <xdr:col>1</xdr:col>
      <xdr:colOff>588043</xdr:colOff>
      <xdr:row>1170</xdr:row>
      <xdr:rowOff>546080</xdr:rowOff>
    </xdr:to>
    <xdr:pic>
      <xdr:nvPicPr>
        <xdr:cNvPr id="1138" name="Immagine 2504" descr="Immagine 2504"/>
        <xdr:cNvPicPr>
          <a:picLocks noChangeAspect="1"/>
        </xdr:cNvPicPr>
      </xdr:nvPicPr>
      <xdr:blipFill>
        <a:blip r:embed="rId1103">
          <a:extLst/>
        </a:blip>
        <a:stretch>
          <a:fillRect/>
        </a:stretch>
      </xdr:blipFill>
      <xdr:spPr>
        <a:xfrm>
          <a:off x="976598" y="66962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1171</xdr:row>
      <xdr:rowOff>25380</xdr:rowOff>
    </xdr:from>
    <xdr:to>
      <xdr:col>1</xdr:col>
      <xdr:colOff>588043</xdr:colOff>
      <xdr:row>1171</xdr:row>
      <xdr:rowOff>546080</xdr:rowOff>
    </xdr:to>
    <xdr:pic>
      <xdr:nvPicPr>
        <xdr:cNvPr id="1139" name="Immagine 2505" descr="Immagine 2505"/>
        <xdr:cNvPicPr>
          <a:picLocks noChangeAspect="1"/>
        </xdr:cNvPicPr>
      </xdr:nvPicPr>
      <xdr:blipFill>
        <a:blip r:embed="rId1104">
          <a:extLst/>
        </a:blip>
        <a:stretch>
          <a:fillRect/>
        </a:stretch>
      </xdr:blipFill>
      <xdr:spPr>
        <a:xfrm>
          <a:off x="976598" y="67019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1172</xdr:row>
      <xdr:rowOff>25380</xdr:rowOff>
    </xdr:from>
    <xdr:to>
      <xdr:col>1</xdr:col>
      <xdr:colOff>588043</xdr:colOff>
      <xdr:row>1172</xdr:row>
      <xdr:rowOff>546080</xdr:rowOff>
    </xdr:to>
    <xdr:pic>
      <xdr:nvPicPr>
        <xdr:cNvPr id="1140" name="Immagine 2506" descr="Immagine 2506"/>
        <xdr:cNvPicPr>
          <a:picLocks noChangeAspect="1"/>
        </xdr:cNvPicPr>
      </xdr:nvPicPr>
      <xdr:blipFill>
        <a:blip r:embed="rId1105">
          <a:extLst/>
        </a:blip>
        <a:stretch>
          <a:fillRect/>
        </a:stretch>
      </xdr:blipFill>
      <xdr:spPr>
        <a:xfrm>
          <a:off x="976598" y="67076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1173</xdr:row>
      <xdr:rowOff>25380</xdr:rowOff>
    </xdr:from>
    <xdr:to>
      <xdr:col>1</xdr:col>
      <xdr:colOff>588049</xdr:colOff>
      <xdr:row>1173</xdr:row>
      <xdr:rowOff>546080</xdr:rowOff>
    </xdr:to>
    <xdr:pic>
      <xdr:nvPicPr>
        <xdr:cNvPr id="1141" name="Immagine 2507" descr="Immagine 2507"/>
        <xdr:cNvPicPr>
          <a:picLocks noChangeAspect="1"/>
        </xdr:cNvPicPr>
      </xdr:nvPicPr>
      <xdr:blipFill>
        <a:blip r:embed="rId1106">
          <a:extLst/>
        </a:blip>
        <a:stretch>
          <a:fillRect/>
        </a:stretch>
      </xdr:blipFill>
      <xdr:spPr>
        <a:xfrm>
          <a:off x="976589" y="6713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1174</xdr:row>
      <xdr:rowOff>25380</xdr:rowOff>
    </xdr:from>
    <xdr:to>
      <xdr:col>1</xdr:col>
      <xdr:colOff>588049</xdr:colOff>
      <xdr:row>1174</xdr:row>
      <xdr:rowOff>546080</xdr:rowOff>
    </xdr:to>
    <xdr:pic>
      <xdr:nvPicPr>
        <xdr:cNvPr id="1142" name="Immagine 2508" descr="Immagine 2508"/>
        <xdr:cNvPicPr>
          <a:picLocks noChangeAspect="1"/>
        </xdr:cNvPicPr>
      </xdr:nvPicPr>
      <xdr:blipFill>
        <a:blip r:embed="rId1107">
          <a:extLst/>
        </a:blip>
        <a:stretch>
          <a:fillRect/>
        </a:stretch>
      </xdr:blipFill>
      <xdr:spPr>
        <a:xfrm>
          <a:off x="976589" y="67191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1175</xdr:row>
      <xdr:rowOff>25380</xdr:rowOff>
    </xdr:from>
    <xdr:to>
      <xdr:col>1</xdr:col>
      <xdr:colOff>588049</xdr:colOff>
      <xdr:row>1175</xdr:row>
      <xdr:rowOff>546080</xdr:rowOff>
    </xdr:to>
    <xdr:pic>
      <xdr:nvPicPr>
        <xdr:cNvPr id="1143" name="Immagine 2509" descr="Immagine 2509"/>
        <xdr:cNvPicPr>
          <a:picLocks noChangeAspect="1"/>
        </xdr:cNvPicPr>
      </xdr:nvPicPr>
      <xdr:blipFill>
        <a:blip r:embed="rId1108">
          <a:extLst/>
        </a:blip>
        <a:stretch>
          <a:fillRect/>
        </a:stretch>
      </xdr:blipFill>
      <xdr:spPr>
        <a:xfrm>
          <a:off x="976589" y="67248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1176</xdr:row>
      <xdr:rowOff>25380</xdr:rowOff>
    </xdr:from>
    <xdr:to>
      <xdr:col>1</xdr:col>
      <xdr:colOff>588049</xdr:colOff>
      <xdr:row>1176</xdr:row>
      <xdr:rowOff>546080</xdr:rowOff>
    </xdr:to>
    <xdr:pic>
      <xdr:nvPicPr>
        <xdr:cNvPr id="1144" name="Immagine 2510" descr="Immagine 2510"/>
        <xdr:cNvPicPr>
          <a:picLocks noChangeAspect="1"/>
        </xdr:cNvPicPr>
      </xdr:nvPicPr>
      <xdr:blipFill>
        <a:blip r:embed="rId1109">
          <a:extLst/>
        </a:blip>
        <a:stretch>
          <a:fillRect/>
        </a:stretch>
      </xdr:blipFill>
      <xdr:spPr>
        <a:xfrm>
          <a:off x="976589" y="67305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74867</xdr:colOff>
      <xdr:row>1177</xdr:row>
      <xdr:rowOff>25380</xdr:rowOff>
    </xdr:from>
    <xdr:to>
      <xdr:col>1</xdr:col>
      <xdr:colOff>588072</xdr:colOff>
      <xdr:row>1177</xdr:row>
      <xdr:rowOff>546080</xdr:rowOff>
    </xdr:to>
    <xdr:pic>
      <xdr:nvPicPr>
        <xdr:cNvPr id="1145" name="Immagine 2511" descr="Immagine 2511"/>
        <xdr:cNvPicPr>
          <a:picLocks noChangeAspect="1"/>
        </xdr:cNvPicPr>
      </xdr:nvPicPr>
      <xdr:blipFill>
        <a:blip r:embed="rId1110">
          <a:extLst/>
        </a:blip>
        <a:stretch>
          <a:fillRect/>
        </a:stretch>
      </xdr:blipFill>
      <xdr:spPr>
        <a:xfrm>
          <a:off x="976567" y="673625760"/>
          <a:ext cx="5132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1178</xdr:row>
      <xdr:rowOff>114428</xdr:rowOff>
    </xdr:from>
    <xdr:to>
      <xdr:col>1</xdr:col>
      <xdr:colOff>637539</xdr:colOff>
      <xdr:row>1178</xdr:row>
      <xdr:rowOff>457031</xdr:rowOff>
    </xdr:to>
    <xdr:pic>
      <xdr:nvPicPr>
        <xdr:cNvPr id="1146" name="Immagine 2512" descr="Immagine 2512"/>
        <xdr:cNvPicPr>
          <a:picLocks noChangeAspect="1"/>
        </xdr:cNvPicPr>
      </xdr:nvPicPr>
      <xdr:blipFill>
        <a:blip r:embed="rId1111">
          <a:extLst/>
        </a:blip>
        <a:stretch>
          <a:fillRect/>
        </a:stretch>
      </xdr:blipFill>
      <xdr:spPr>
        <a:xfrm>
          <a:off x="927100" y="674286308"/>
          <a:ext cx="612140" cy="3426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1179</xdr:row>
      <xdr:rowOff>25380</xdr:rowOff>
    </xdr:from>
    <xdr:to>
      <xdr:col>1</xdr:col>
      <xdr:colOff>588054</xdr:colOff>
      <xdr:row>1179</xdr:row>
      <xdr:rowOff>546080</xdr:rowOff>
    </xdr:to>
    <xdr:pic>
      <xdr:nvPicPr>
        <xdr:cNvPr id="1147" name="Immagine 2513" descr="Immagine 2513"/>
        <xdr:cNvPicPr>
          <a:picLocks noChangeAspect="1"/>
        </xdr:cNvPicPr>
      </xdr:nvPicPr>
      <xdr:blipFill>
        <a:blip r:embed="rId1112">
          <a:extLst/>
        </a:blip>
        <a:stretch>
          <a:fillRect/>
        </a:stretch>
      </xdr:blipFill>
      <xdr:spPr>
        <a:xfrm>
          <a:off x="976586" y="674768760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1180</xdr:row>
      <xdr:rowOff>25380</xdr:rowOff>
    </xdr:from>
    <xdr:to>
      <xdr:col>1</xdr:col>
      <xdr:colOff>588043</xdr:colOff>
      <xdr:row>1180</xdr:row>
      <xdr:rowOff>546080</xdr:rowOff>
    </xdr:to>
    <xdr:pic>
      <xdr:nvPicPr>
        <xdr:cNvPr id="1148" name="Immagine 2514" descr="Immagine 2514"/>
        <xdr:cNvPicPr>
          <a:picLocks noChangeAspect="1"/>
        </xdr:cNvPicPr>
      </xdr:nvPicPr>
      <xdr:blipFill>
        <a:blip r:embed="rId1113">
          <a:extLst/>
        </a:blip>
        <a:stretch>
          <a:fillRect/>
        </a:stretch>
      </xdr:blipFill>
      <xdr:spPr>
        <a:xfrm>
          <a:off x="976596" y="675340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1181</xdr:row>
      <xdr:rowOff>25380</xdr:rowOff>
    </xdr:from>
    <xdr:to>
      <xdr:col>1</xdr:col>
      <xdr:colOff>588043</xdr:colOff>
      <xdr:row>1181</xdr:row>
      <xdr:rowOff>546080</xdr:rowOff>
    </xdr:to>
    <xdr:pic>
      <xdr:nvPicPr>
        <xdr:cNvPr id="1149" name="Immagine 2515" descr="Immagine 2515"/>
        <xdr:cNvPicPr>
          <a:picLocks noChangeAspect="1"/>
        </xdr:cNvPicPr>
      </xdr:nvPicPr>
      <xdr:blipFill>
        <a:blip r:embed="rId1114">
          <a:extLst/>
        </a:blip>
        <a:stretch>
          <a:fillRect/>
        </a:stretch>
      </xdr:blipFill>
      <xdr:spPr>
        <a:xfrm>
          <a:off x="976596" y="675911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74884</xdr:colOff>
      <xdr:row>1182</xdr:row>
      <xdr:rowOff>25380</xdr:rowOff>
    </xdr:from>
    <xdr:to>
      <xdr:col>1</xdr:col>
      <xdr:colOff>588054</xdr:colOff>
      <xdr:row>1182</xdr:row>
      <xdr:rowOff>546080</xdr:rowOff>
    </xdr:to>
    <xdr:pic>
      <xdr:nvPicPr>
        <xdr:cNvPr id="1150" name="Immagine 2516" descr="Immagine 2516"/>
        <xdr:cNvPicPr>
          <a:picLocks noChangeAspect="1"/>
        </xdr:cNvPicPr>
      </xdr:nvPicPr>
      <xdr:blipFill>
        <a:blip r:embed="rId1115">
          <a:extLst/>
        </a:blip>
        <a:stretch>
          <a:fillRect/>
        </a:stretch>
      </xdr:blipFill>
      <xdr:spPr>
        <a:xfrm>
          <a:off x="976584" y="676483260"/>
          <a:ext cx="51317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1183</xdr:row>
      <xdr:rowOff>25380</xdr:rowOff>
    </xdr:from>
    <xdr:to>
      <xdr:col>1</xdr:col>
      <xdr:colOff>588041</xdr:colOff>
      <xdr:row>1183</xdr:row>
      <xdr:rowOff>546080</xdr:rowOff>
    </xdr:to>
    <xdr:pic>
      <xdr:nvPicPr>
        <xdr:cNvPr id="1151" name="Immagine 2517" descr="Immagine 2517"/>
        <xdr:cNvPicPr>
          <a:picLocks noChangeAspect="1"/>
        </xdr:cNvPicPr>
      </xdr:nvPicPr>
      <xdr:blipFill>
        <a:blip r:embed="rId1116">
          <a:extLst/>
        </a:blip>
        <a:stretch>
          <a:fillRect/>
        </a:stretch>
      </xdr:blipFill>
      <xdr:spPr>
        <a:xfrm>
          <a:off x="976598" y="677054760"/>
          <a:ext cx="5131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1184</xdr:row>
      <xdr:rowOff>25380</xdr:rowOff>
    </xdr:from>
    <xdr:to>
      <xdr:col>1</xdr:col>
      <xdr:colOff>588046</xdr:colOff>
      <xdr:row>1184</xdr:row>
      <xdr:rowOff>546080</xdr:rowOff>
    </xdr:to>
    <xdr:pic>
      <xdr:nvPicPr>
        <xdr:cNvPr id="1152" name="Immagine 2518" descr="Immagine 2518"/>
        <xdr:cNvPicPr>
          <a:picLocks noChangeAspect="1"/>
        </xdr:cNvPicPr>
      </xdr:nvPicPr>
      <xdr:blipFill>
        <a:blip r:embed="rId1117">
          <a:extLst/>
        </a:blip>
        <a:stretch>
          <a:fillRect/>
        </a:stretch>
      </xdr:blipFill>
      <xdr:spPr>
        <a:xfrm>
          <a:off x="976595" y="677626260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1185</xdr:row>
      <xdr:rowOff>25380</xdr:rowOff>
    </xdr:from>
    <xdr:to>
      <xdr:col>1</xdr:col>
      <xdr:colOff>588028</xdr:colOff>
      <xdr:row>1185</xdr:row>
      <xdr:rowOff>546080</xdr:rowOff>
    </xdr:to>
    <xdr:pic>
      <xdr:nvPicPr>
        <xdr:cNvPr id="1153" name="Immagine 2519" descr="Immagine 2519"/>
        <xdr:cNvPicPr>
          <a:picLocks noChangeAspect="1"/>
        </xdr:cNvPicPr>
      </xdr:nvPicPr>
      <xdr:blipFill>
        <a:blip r:embed="rId1118">
          <a:extLst/>
        </a:blip>
        <a:stretch>
          <a:fillRect/>
        </a:stretch>
      </xdr:blipFill>
      <xdr:spPr>
        <a:xfrm>
          <a:off x="976611" y="678197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1186</xdr:row>
      <xdr:rowOff>25380</xdr:rowOff>
    </xdr:from>
    <xdr:to>
      <xdr:col>1</xdr:col>
      <xdr:colOff>588028</xdr:colOff>
      <xdr:row>1186</xdr:row>
      <xdr:rowOff>546080</xdr:rowOff>
    </xdr:to>
    <xdr:pic>
      <xdr:nvPicPr>
        <xdr:cNvPr id="1154" name="Immagine 2520" descr="Immagine 2520"/>
        <xdr:cNvPicPr>
          <a:picLocks noChangeAspect="1"/>
        </xdr:cNvPicPr>
      </xdr:nvPicPr>
      <xdr:blipFill>
        <a:blip r:embed="rId1119">
          <a:extLst/>
        </a:blip>
        <a:stretch>
          <a:fillRect/>
        </a:stretch>
      </xdr:blipFill>
      <xdr:spPr>
        <a:xfrm>
          <a:off x="976611" y="678769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1187</xdr:row>
      <xdr:rowOff>25380</xdr:rowOff>
    </xdr:from>
    <xdr:to>
      <xdr:col>1</xdr:col>
      <xdr:colOff>588028</xdr:colOff>
      <xdr:row>1187</xdr:row>
      <xdr:rowOff>546080</xdr:rowOff>
    </xdr:to>
    <xdr:pic>
      <xdr:nvPicPr>
        <xdr:cNvPr id="1155" name="Immagine 2521" descr="Immagine 2521"/>
        <xdr:cNvPicPr>
          <a:picLocks noChangeAspect="1"/>
        </xdr:cNvPicPr>
      </xdr:nvPicPr>
      <xdr:blipFill>
        <a:blip r:embed="rId1120">
          <a:extLst/>
        </a:blip>
        <a:stretch>
          <a:fillRect/>
        </a:stretch>
      </xdr:blipFill>
      <xdr:spPr>
        <a:xfrm>
          <a:off x="976611" y="679340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1188</xdr:row>
      <xdr:rowOff>25380</xdr:rowOff>
    </xdr:from>
    <xdr:to>
      <xdr:col>1</xdr:col>
      <xdr:colOff>588028</xdr:colOff>
      <xdr:row>1188</xdr:row>
      <xdr:rowOff>546080</xdr:rowOff>
    </xdr:to>
    <xdr:pic>
      <xdr:nvPicPr>
        <xdr:cNvPr id="1156" name="Immagine 2522" descr="Immagine 2522"/>
        <xdr:cNvPicPr>
          <a:picLocks noChangeAspect="1"/>
        </xdr:cNvPicPr>
      </xdr:nvPicPr>
      <xdr:blipFill>
        <a:blip r:embed="rId1121">
          <a:extLst/>
        </a:blip>
        <a:stretch>
          <a:fillRect/>
        </a:stretch>
      </xdr:blipFill>
      <xdr:spPr>
        <a:xfrm>
          <a:off x="976611" y="679912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1189</xdr:row>
      <xdr:rowOff>25380</xdr:rowOff>
    </xdr:from>
    <xdr:to>
      <xdr:col>1</xdr:col>
      <xdr:colOff>588028</xdr:colOff>
      <xdr:row>1189</xdr:row>
      <xdr:rowOff>546080</xdr:rowOff>
    </xdr:to>
    <xdr:pic>
      <xdr:nvPicPr>
        <xdr:cNvPr id="1157" name="Immagine 2523" descr="Immagine 2523"/>
        <xdr:cNvPicPr>
          <a:picLocks noChangeAspect="1"/>
        </xdr:cNvPicPr>
      </xdr:nvPicPr>
      <xdr:blipFill>
        <a:blip r:embed="rId1122">
          <a:extLst/>
        </a:blip>
        <a:stretch>
          <a:fillRect/>
        </a:stretch>
      </xdr:blipFill>
      <xdr:spPr>
        <a:xfrm>
          <a:off x="976611" y="680483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1190</xdr:row>
      <xdr:rowOff>25380</xdr:rowOff>
    </xdr:from>
    <xdr:to>
      <xdr:col>1</xdr:col>
      <xdr:colOff>587842</xdr:colOff>
      <xdr:row>1190</xdr:row>
      <xdr:rowOff>546080</xdr:rowOff>
    </xdr:to>
    <xdr:pic>
      <xdr:nvPicPr>
        <xdr:cNvPr id="1158" name="Immagine 2524" descr="Immagine 2524"/>
        <xdr:cNvPicPr>
          <a:picLocks noChangeAspect="1"/>
        </xdr:cNvPicPr>
      </xdr:nvPicPr>
      <xdr:blipFill>
        <a:blip r:embed="rId1123">
          <a:extLst/>
        </a:blip>
        <a:stretch>
          <a:fillRect/>
        </a:stretch>
      </xdr:blipFill>
      <xdr:spPr>
        <a:xfrm>
          <a:off x="976799" y="6810552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1191</xdr:row>
      <xdr:rowOff>25380</xdr:rowOff>
    </xdr:from>
    <xdr:to>
      <xdr:col>1</xdr:col>
      <xdr:colOff>587842</xdr:colOff>
      <xdr:row>1191</xdr:row>
      <xdr:rowOff>546080</xdr:rowOff>
    </xdr:to>
    <xdr:pic>
      <xdr:nvPicPr>
        <xdr:cNvPr id="1159" name="Immagine 2525" descr="Immagine 2525"/>
        <xdr:cNvPicPr>
          <a:picLocks noChangeAspect="1"/>
        </xdr:cNvPicPr>
      </xdr:nvPicPr>
      <xdr:blipFill>
        <a:blip r:embed="rId1124">
          <a:extLst/>
        </a:blip>
        <a:stretch>
          <a:fillRect/>
        </a:stretch>
      </xdr:blipFill>
      <xdr:spPr>
        <a:xfrm>
          <a:off x="976799" y="6816267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1192</xdr:row>
      <xdr:rowOff>25380</xdr:rowOff>
    </xdr:from>
    <xdr:to>
      <xdr:col>1</xdr:col>
      <xdr:colOff>587842</xdr:colOff>
      <xdr:row>1192</xdr:row>
      <xdr:rowOff>546080</xdr:rowOff>
    </xdr:to>
    <xdr:pic>
      <xdr:nvPicPr>
        <xdr:cNvPr id="1160" name="Immagine 2526" descr="Immagine 2526"/>
        <xdr:cNvPicPr>
          <a:picLocks noChangeAspect="1"/>
        </xdr:cNvPicPr>
      </xdr:nvPicPr>
      <xdr:blipFill>
        <a:blip r:embed="rId1125">
          <a:extLst/>
        </a:blip>
        <a:stretch>
          <a:fillRect/>
        </a:stretch>
      </xdr:blipFill>
      <xdr:spPr>
        <a:xfrm>
          <a:off x="976799" y="6821982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1193</xdr:row>
      <xdr:rowOff>25380</xdr:rowOff>
    </xdr:from>
    <xdr:to>
      <xdr:col>1</xdr:col>
      <xdr:colOff>587842</xdr:colOff>
      <xdr:row>1193</xdr:row>
      <xdr:rowOff>546080</xdr:rowOff>
    </xdr:to>
    <xdr:pic>
      <xdr:nvPicPr>
        <xdr:cNvPr id="1161" name="Immagine 2527" descr="Immagine 2527"/>
        <xdr:cNvPicPr>
          <a:picLocks noChangeAspect="1"/>
        </xdr:cNvPicPr>
      </xdr:nvPicPr>
      <xdr:blipFill>
        <a:blip r:embed="rId1126">
          <a:extLst/>
        </a:blip>
        <a:stretch>
          <a:fillRect/>
        </a:stretch>
      </xdr:blipFill>
      <xdr:spPr>
        <a:xfrm>
          <a:off x="976799" y="6827697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1194</xdr:row>
      <xdr:rowOff>25380</xdr:rowOff>
    </xdr:from>
    <xdr:to>
      <xdr:col>1</xdr:col>
      <xdr:colOff>588058</xdr:colOff>
      <xdr:row>1194</xdr:row>
      <xdr:rowOff>546080</xdr:rowOff>
    </xdr:to>
    <xdr:pic>
      <xdr:nvPicPr>
        <xdr:cNvPr id="1162" name="Immagine 2528" descr="Immagine 2528"/>
        <xdr:cNvPicPr>
          <a:picLocks noChangeAspect="1"/>
        </xdr:cNvPicPr>
      </xdr:nvPicPr>
      <xdr:blipFill>
        <a:blip r:embed="rId1127">
          <a:extLst/>
        </a:blip>
        <a:stretch>
          <a:fillRect/>
        </a:stretch>
      </xdr:blipFill>
      <xdr:spPr>
        <a:xfrm>
          <a:off x="976580" y="6833412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1195</xdr:row>
      <xdr:rowOff>25380</xdr:rowOff>
    </xdr:from>
    <xdr:to>
      <xdr:col>1</xdr:col>
      <xdr:colOff>588050</xdr:colOff>
      <xdr:row>1195</xdr:row>
      <xdr:rowOff>546080</xdr:rowOff>
    </xdr:to>
    <xdr:pic>
      <xdr:nvPicPr>
        <xdr:cNvPr id="1163" name="Immagine 2529" descr="Immagine 2529"/>
        <xdr:cNvPicPr>
          <a:picLocks noChangeAspect="1"/>
        </xdr:cNvPicPr>
      </xdr:nvPicPr>
      <xdr:blipFill>
        <a:blip r:embed="rId1128">
          <a:extLst/>
        </a:blip>
        <a:stretch>
          <a:fillRect/>
        </a:stretch>
      </xdr:blipFill>
      <xdr:spPr>
        <a:xfrm>
          <a:off x="976587" y="683912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1196</xdr:row>
      <xdr:rowOff>25380</xdr:rowOff>
    </xdr:from>
    <xdr:to>
      <xdr:col>1</xdr:col>
      <xdr:colOff>588093</xdr:colOff>
      <xdr:row>1196</xdr:row>
      <xdr:rowOff>546080</xdr:rowOff>
    </xdr:to>
    <xdr:pic>
      <xdr:nvPicPr>
        <xdr:cNvPr id="1164" name="Immagine 2530" descr="Immagine 2530"/>
        <xdr:cNvPicPr>
          <a:picLocks noChangeAspect="1"/>
        </xdr:cNvPicPr>
      </xdr:nvPicPr>
      <xdr:blipFill>
        <a:blip r:embed="rId1129">
          <a:extLst/>
        </a:blip>
        <a:stretch>
          <a:fillRect/>
        </a:stretch>
      </xdr:blipFill>
      <xdr:spPr>
        <a:xfrm>
          <a:off x="976547" y="6844842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1197</xdr:row>
      <xdr:rowOff>25380</xdr:rowOff>
    </xdr:from>
    <xdr:to>
      <xdr:col>1</xdr:col>
      <xdr:colOff>588052</xdr:colOff>
      <xdr:row>1197</xdr:row>
      <xdr:rowOff>546080</xdr:rowOff>
    </xdr:to>
    <xdr:pic>
      <xdr:nvPicPr>
        <xdr:cNvPr id="1165" name="Immagine 2531" descr="Immagine 2531"/>
        <xdr:cNvPicPr>
          <a:picLocks noChangeAspect="1"/>
        </xdr:cNvPicPr>
      </xdr:nvPicPr>
      <xdr:blipFill>
        <a:blip r:embed="rId1130">
          <a:extLst/>
        </a:blip>
        <a:stretch>
          <a:fillRect/>
        </a:stretch>
      </xdr:blipFill>
      <xdr:spPr>
        <a:xfrm>
          <a:off x="976587" y="685055760"/>
          <a:ext cx="5131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1198</xdr:row>
      <xdr:rowOff>25380</xdr:rowOff>
    </xdr:from>
    <xdr:to>
      <xdr:col>1</xdr:col>
      <xdr:colOff>588092</xdr:colOff>
      <xdr:row>1198</xdr:row>
      <xdr:rowOff>546080</xdr:rowOff>
    </xdr:to>
    <xdr:pic>
      <xdr:nvPicPr>
        <xdr:cNvPr id="1166" name="Immagine 2532" descr="Immagine 2532"/>
        <xdr:cNvPicPr>
          <a:picLocks noChangeAspect="1"/>
        </xdr:cNvPicPr>
      </xdr:nvPicPr>
      <xdr:blipFill>
        <a:blip r:embed="rId1131">
          <a:extLst/>
        </a:blip>
        <a:stretch>
          <a:fillRect/>
        </a:stretch>
      </xdr:blipFill>
      <xdr:spPr>
        <a:xfrm>
          <a:off x="976549" y="685627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1199</xdr:row>
      <xdr:rowOff>25380</xdr:rowOff>
    </xdr:from>
    <xdr:to>
      <xdr:col>1</xdr:col>
      <xdr:colOff>588092</xdr:colOff>
      <xdr:row>1199</xdr:row>
      <xdr:rowOff>546080</xdr:rowOff>
    </xdr:to>
    <xdr:pic>
      <xdr:nvPicPr>
        <xdr:cNvPr id="1167" name="Immagine 2533" descr="Immagine 2533"/>
        <xdr:cNvPicPr>
          <a:picLocks noChangeAspect="1"/>
        </xdr:cNvPicPr>
      </xdr:nvPicPr>
      <xdr:blipFill>
        <a:blip r:embed="rId1132">
          <a:extLst/>
        </a:blip>
        <a:stretch>
          <a:fillRect/>
        </a:stretch>
      </xdr:blipFill>
      <xdr:spPr>
        <a:xfrm>
          <a:off x="976549" y="686198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1200</xdr:row>
      <xdr:rowOff>25380</xdr:rowOff>
    </xdr:from>
    <xdr:to>
      <xdr:col>1</xdr:col>
      <xdr:colOff>588092</xdr:colOff>
      <xdr:row>1200</xdr:row>
      <xdr:rowOff>546080</xdr:rowOff>
    </xdr:to>
    <xdr:pic>
      <xdr:nvPicPr>
        <xdr:cNvPr id="1168" name="Immagine 2534" descr="Immagine 2534"/>
        <xdr:cNvPicPr>
          <a:picLocks noChangeAspect="1"/>
        </xdr:cNvPicPr>
      </xdr:nvPicPr>
      <xdr:blipFill>
        <a:blip r:embed="rId1133">
          <a:extLst/>
        </a:blip>
        <a:stretch>
          <a:fillRect/>
        </a:stretch>
      </xdr:blipFill>
      <xdr:spPr>
        <a:xfrm>
          <a:off x="976549" y="686770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1201</xdr:row>
      <xdr:rowOff>25380</xdr:rowOff>
    </xdr:from>
    <xdr:to>
      <xdr:col>1</xdr:col>
      <xdr:colOff>588092</xdr:colOff>
      <xdr:row>1201</xdr:row>
      <xdr:rowOff>546080</xdr:rowOff>
    </xdr:to>
    <xdr:pic>
      <xdr:nvPicPr>
        <xdr:cNvPr id="1169" name="Immagine 2535" descr="Immagine 2535"/>
        <xdr:cNvPicPr>
          <a:picLocks noChangeAspect="1"/>
        </xdr:cNvPicPr>
      </xdr:nvPicPr>
      <xdr:blipFill>
        <a:blip r:embed="rId1134">
          <a:extLst/>
        </a:blip>
        <a:stretch>
          <a:fillRect/>
        </a:stretch>
      </xdr:blipFill>
      <xdr:spPr>
        <a:xfrm>
          <a:off x="976549" y="687341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1202</xdr:row>
      <xdr:rowOff>25380</xdr:rowOff>
    </xdr:from>
    <xdr:to>
      <xdr:col>1</xdr:col>
      <xdr:colOff>588043</xdr:colOff>
      <xdr:row>1202</xdr:row>
      <xdr:rowOff>546080</xdr:rowOff>
    </xdr:to>
    <xdr:pic>
      <xdr:nvPicPr>
        <xdr:cNvPr id="1170" name="Immagine 2536" descr="Immagine 2536"/>
        <xdr:cNvPicPr>
          <a:picLocks noChangeAspect="1"/>
        </xdr:cNvPicPr>
      </xdr:nvPicPr>
      <xdr:blipFill>
        <a:blip r:embed="rId1135">
          <a:extLst/>
        </a:blip>
        <a:stretch>
          <a:fillRect/>
        </a:stretch>
      </xdr:blipFill>
      <xdr:spPr>
        <a:xfrm>
          <a:off x="976598" y="687913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1203</xdr:row>
      <xdr:rowOff>25380</xdr:rowOff>
    </xdr:from>
    <xdr:to>
      <xdr:col>1</xdr:col>
      <xdr:colOff>588043</xdr:colOff>
      <xdr:row>1203</xdr:row>
      <xdr:rowOff>546080</xdr:rowOff>
    </xdr:to>
    <xdr:pic>
      <xdr:nvPicPr>
        <xdr:cNvPr id="1171" name="Immagine 2537" descr="Immagine 2537"/>
        <xdr:cNvPicPr>
          <a:picLocks noChangeAspect="1"/>
        </xdr:cNvPicPr>
      </xdr:nvPicPr>
      <xdr:blipFill>
        <a:blip r:embed="rId1136">
          <a:extLst/>
        </a:blip>
        <a:stretch>
          <a:fillRect/>
        </a:stretch>
      </xdr:blipFill>
      <xdr:spPr>
        <a:xfrm>
          <a:off x="976598" y="688484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1204</xdr:row>
      <xdr:rowOff>25380</xdr:rowOff>
    </xdr:from>
    <xdr:to>
      <xdr:col>1</xdr:col>
      <xdr:colOff>588043</xdr:colOff>
      <xdr:row>1204</xdr:row>
      <xdr:rowOff>546080</xdr:rowOff>
    </xdr:to>
    <xdr:pic>
      <xdr:nvPicPr>
        <xdr:cNvPr id="1172" name="Immagine 2538" descr="Immagine 2538"/>
        <xdr:cNvPicPr>
          <a:picLocks noChangeAspect="1"/>
        </xdr:cNvPicPr>
      </xdr:nvPicPr>
      <xdr:blipFill>
        <a:blip r:embed="rId1137">
          <a:extLst/>
        </a:blip>
        <a:stretch>
          <a:fillRect/>
        </a:stretch>
      </xdr:blipFill>
      <xdr:spPr>
        <a:xfrm>
          <a:off x="976598" y="68905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1205</xdr:row>
      <xdr:rowOff>25380</xdr:rowOff>
    </xdr:from>
    <xdr:to>
      <xdr:col>1</xdr:col>
      <xdr:colOff>588043</xdr:colOff>
      <xdr:row>1205</xdr:row>
      <xdr:rowOff>546080</xdr:rowOff>
    </xdr:to>
    <xdr:pic>
      <xdr:nvPicPr>
        <xdr:cNvPr id="1173" name="Immagine 2539" descr="Immagine 2539"/>
        <xdr:cNvPicPr>
          <a:picLocks noChangeAspect="1"/>
        </xdr:cNvPicPr>
      </xdr:nvPicPr>
      <xdr:blipFill>
        <a:blip r:embed="rId1138">
          <a:extLst/>
        </a:blip>
        <a:stretch>
          <a:fillRect/>
        </a:stretch>
      </xdr:blipFill>
      <xdr:spPr>
        <a:xfrm>
          <a:off x="976598" y="68962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1206</xdr:row>
      <xdr:rowOff>25380</xdr:rowOff>
    </xdr:from>
    <xdr:to>
      <xdr:col>1</xdr:col>
      <xdr:colOff>588043</xdr:colOff>
      <xdr:row>1206</xdr:row>
      <xdr:rowOff>546080</xdr:rowOff>
    </xdr:to>
    <xdr:pic>
      <xdr:nvPicPr>
        <xdr:cNvPr id="1174" name="Immagine 2540" descr="Immagine 2540"/>
        <xdr:cNvPicPr>
          <a:picLocks noChangeAspect="1"/>
        </xdr:cNvPicPr>
      </xdr:nvPicPr>
      <xdr:blipFill>
        <a:blip r:embed="rId1139">
          <a:extLst/>
        </a:blip>
        <a:stretch>
          <a:fillRect/>
        </a:stretch>
      </xdr:blipFill>
      <xdr:spPr>
        <a:xfrm>
          <a:off x="976598" y="69019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1207</xdr:row>
      <xdr:rowOff>25380</xdr:rowOff>
    </xdr:from>
    <xdr:to>
      <xdr:col>1</xdr:col>
      <xdr:colOff>588043</xdr:colOff>
      <xdr:row>1207</xdr:row>
      <xdr:rowOff>546080</xdr:rowOff>
    </xdr:to>
    <xdr:pic>
      <xdr:nvPicPr>
        <xdr:cNvPr id="1175" name="Immagine 2541" descr="Immagine 2541"/>
        <xdr:cNvPicPr>
          <a:picLocks noChangeAspect="1"/>
        </xdr:cNvPicPr>
      </xdr:nvPicPr>
      <xdr:blipFill>
        <a:blip r:embed="rId1140">
          <a:extLst/>
        </a:blip>
        <a:stretch>
          <a:fillRect/>
        </a:stretch>
      </xdr:blipFill>
      <xdr:spPr>
        <a:xfrm>
          <a:off x="976598" y="69077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1208</xdr:row>
      <xdr:rowOff>25380</xdr:rowOff>
    </xdr:from>
    <xdr:to>
      <xdr:col>1</xdr:col>
      <xdr:colOff>588043</xdr:colOff>
      <xdr:row>1208</xdr:row>
      <xdr:rowOff>546080</xdr:rowOff>
    </xdr:to>
    <xdr:pic>
      <xdr:nvPicPr>
        <xdr:cNvPr id="1176" name="Immagine 2542" descr="Immagine 2542"/>
        <xdr:cNvPicPr>
          <a:picLocks noChangeAspect="1"/>
        </xdr:cNvPicPr>
      </xdr:nvPicPr>
      <xdr:blipFill>
        <a:blip r:embed="rId1135">
          <a:extLst/>
        </a:blip>
        <a:stretch>
          <a:fillRect/>
        </a:stretch>
      </xdr:blipFill>
      <xdr:spPr>
        <a:xfrm>
          <a:off x="976598" y="69134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1209</xdr:row>
      <xdr:rowOff>25380</xdr:rowOff>
    </xdr:from>
    <xdr:to>
      <xdr:col>1</xdr:col>
      <xdr:colOff>588043</xdr:colOff>
      <xdr:row>1209</xdr:row>
      <xdr:rowOff>546080</xdr:rowOff>
    </xdr:to>
    <xdr:pic>
      <xdr:nvPicPr>
        <xdr:cNvPr id="1177" name="Immagine 2543" descr="Immagine 2543"/>
        <xdr:cNvPicPr>
          <a:picLocks noChangeAspect="1"/>
        </xdr:cNvPicPr>
      </xdr:nvPicPr>
      <xdr:blipFill>
        <a:blip r:embed="rId1136">
          <a:extLst/>
        </a:blip>
        <a:stretch>
          <a:fillRect/>
        </a:stretch>
      </xdr:blipFill>
      <xdr:spPr>
        <a:xfrm>
          <a:off x="976598" y="69191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1210</xdr:row>
      <xdr:rowOff>25380</xdr:rowOff>
    </xdr:from>
    <xdr:to>
      <xdr:col>1</xdr:col>
      <xdr:colOff>588043</xdr:colOff>
      <xdr:row>1210</xdr:row>
      <xdr:rowOff>546080</xdr:rowOff>
    </xdr:to>
    <xdr:pic>
      <xdr:nvPicPr>
        <xdr:cNvPr id="1178" name="Immagine 2544" descr="Immagine 2544"/>
        <xdr:cNvPicPr>
          <a:picLocks noChangeAspect="1"/>
        </xdr:cNvPicPr>
      </xdr:nvPicPr>
      <xdr:blipFill>
        <a:blip r:embed="rId1137">
          <a:extLst/>
        </a:blip>
        <a:stretch>
          <a:fillRect/>
        </a:stretch>
      </xdr:blipFill>
      <xdr:spPr>
        <a:xfrm>
          <a:off x="976598" y="69248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1211</xdr:row>
      <xdr:rowOff>25380</xdr:rowOff>
    </xdr:from>
    <xdr:to>
      <xdr:col>1</xdr:col>
      <xdr:colOff>588043</xdr:colOff>
      <xdr:row>1211</xdr:row>
      <xdr:rowOff>546080</xdr:rowOff>
    </xdr:to>
    <xdr:pic>
      <xdr:nvPicPr>
        <xdr:cNvPr id="1179" name="Immagine 2545" descr="Immagine 2545"/>
        <xdr:cNvPicPr>
          <a:picLocks noChangeAspect="1"/>
        </xdr:cNvPicPr>
      </xdr:nvPicPr>
      <xdr:blipFill>
        <a:blip r:embed="rId1138">
          <a:extLst/>
        </a:blip>
        <a:stretch>
          <a:fillRect/>
        </a:stretch>
      </xdr:blipFill>
      <xdr:spPr>
        <a:xfrm>
          <a:off x="976598" y="69305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1212</xdr:row>
      <xdr:rowOff>25380</xdr:rowOff>
    </xdr:from>
    <xdr:to>
      <xdr:col>1</xdr:col>
      <xdr:colOff>588043</xdr:colOff>
      <xdr:row>1212</xdr:row>
      <xdr:rowOff>546080</xdr:rowOff>
    </xdr:to>
    <xdr:pic>
      <xdr:nvPicPr>
        <xdr:cNvPr id="1180" name="Immagine 2546" descr="Immagine 2546"/>
        <xdr:cNvPicPr>
          <a:picLocks noChangeAspect="1"/>
        </xdr:cNvPicPr>
      </xdr:nvPicPr>
      <xdr:blipFill>
        <a:blip r:embed="rId1139">
          <a:extLst/>
        </a:blip>
        <a:stretch>
          <a:fillRect/>
        </a:stretch>
      </xdr:blipFill>
      <xdr:spPr>
        <a:xfrm>
          <a:off x="976598" y="69362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1213</xdr:row>
      <xdr:rowOff>25380</xdr:rowOff>
    </xdr:from>
    <xdr:to>
      <xdr:col>1</xdr:col>
      <xdr:colOff>588043</xdr:colOff>
      <xdr:row>1213</xdr:row>
      <xdr:rowOff>546080</xdr:rowOff>
    </xdr:to>
    <xdr:pic>
      <xdr:nvPicPr>
        <xdr:cNvPr id="1181" name="Immagine 2547" descr="Immagine 2547"/>
        <xdr:cNvPicPr>
          <a:picLocks noChangeAspect="1"/>
        </xdr:cNvPicPr>
      </xdr:nvPicPr>
      <xdr:blipFill>
        <a:blip r:embed="rId1140">
          <a:extLst/>
        </a:blip>
        <a:stretch>
          <a:fillRect/>
        </a:stretch>
      </xdr:blipFill>
      <xdr:spPr>
        <a:xfrm>
          <a:off x="976598" y="69419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1214</xdr:row>
      <xdr:rowOff>25380</xdr:rowOff>
    </xdr:from>
    <xdr:to>
      <xdr:col>1</xdr:col>
      <xdr:colOff>588020</xdr:colOff>
      <xdr:row>1214</xdr:row>
      <xdr:rowOff>546080</xdr:rowOff>
    </xdr:to>
    <xdr:pic>
      <xdr:nvPicPr>
        <xdr:cNvPr id="1182" name="Immagine 2548" descr="Immagine 2548"/>
        <xdr:cNvPicPr>
          <a:picLocks noChangeAspect="1"/>
        </xdr:cNvPicPr>
      </xdr:nvPicPr>
      <xdr:blipFill>
        <a:blip r:embed="rId1141">
          <a:extLst/>
        </a:blip>
        <a:stretch>
          <a:fillRect/>
        </a:stretch>
      </xdr:blipFill>
      <xdr:spPr>
        <a:xfrm>
          <a:off x="976620" y="694771260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1215</xdr:row>
      <xdr:rowOff>25380</xdr:rowOff>
    </xdr:from>
    <xdr:to>
      <xdr:col>1</xdr:col>
      <xdr:colOff>588020</xdr:colOff>
      <xdr:row>1215</xdr:row>
      <xdr:rowOff>546080</xdr:rowOff>
    </xdr:to>
    <xdr:pic>
      <xdr:nvPicPr>
        <xdr:cNvPr id="1183" name="Immagine 2549" descr="Immagine 2549"/>
        <xdr:cNvPicPr>
          <a:picLocks noChangeAspect="1"/>
        </xdr:cNvPicPr>
      </xdr:nvPicPr>
      <xdr:blipFill>
        <a:blip r:embed="rId1142">
          <a:extLst/>
        </a:blip>
        <a:stretch>
          <a:fillRect/>
        </a:stretch>
      </xdr:blipFill>
      <xdr:spPr>
        <a:xfrm>
          <a:off x="976620" y="695342760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1216</xdr:row>
      <xdr:rowOff>25380</xdr:rowOff>
    </xdr:from>
    <xdr:to>
      <xdr:col>1</xdr:col>
      <xdr:colOff>588040</xdr:colOff>
      <xdr:row>1216</xdr:row>
      <xdr:rowOff>546080</xdr:rowOff>
    </xdr:to>
    <xdr:pic>
      <xdr:nvPicPr>
        <xdr:cNvPr id="1184" name="Immagine 2550" descr="Immagine 2550"/>
        <xdr:cNvPicPr>
          <a:picLocks noChangeAspect="1"/>
        </xdr:cNvPicPr>
      </xdr:nvPicPr>
      <xdr:blipFill>
        <a:blip r:embed="rId1143">
          <a:extLst/>
        </a:blip>
        <a:stretch>
          <a:fillRect/>
        </a:stretch>
      </xdr:blipFill>
      <xdr:spPr>
        <a:xfrm>
          <a:off x="976599" y="6959142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1217</xdr:row>
      <xdr:rowOff>25380</xdr:rowOff>
    </xdr:from>
    <xdr:to>
      <xdr:col>1</xdr:col>
      <xdr:colOff>588040</xdr:colOff>
      <xdr:row>1217</xdr:row>
      <xdr:rowOff>546080</xdr:rowOff>
    </xdr:to>
    <xdr:pic>
      <xdr:nvPicPr>
        <xdr:cNvPr id="1185" name="Immagine 2551" descr="Immagine 2551"/>
        <xdr:cNvPicPr>
          <a:picLocks noChangeAspect="1"/>
        </xdr:cNvPicPr>
      </xdr:nvPicPr>
      <xdr:blipFill>
        <a:blip r:embed="rId1144">
          <a:extLst/>
        </a:blip>
        <a:stretch>
          <a:fillRect/>
        </a:stretch>
      </xdr:blipFill>
      <xdr:spPr>
        <a:xfrm>
          <a:off x="976599" y="6964857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1218</xdr:row>
      <xdr:rowOff>25380</xdr:rowOff>
    </xdr:from>
    <xdr:to>
      <xdr:col>1</xdr:col>
      <xdr:colOff>588040</xdr:colOff>
      <xdr:row>1218</xdr:row>
      <xdr:rowOff>546080</xdr:rowOff>
    </xdr:to>
    <xdr:pic>
      <xdr:nvPicPr>
        <xdr:cNvPr id="1186" name="Immagine 2552" descr="Immagine 2552"/>
        <xdr:cNvPicPr>
          <a:picLocks noChangeAspect="1"/>
        </xdr:cNvPicPr>
      </xdr:nvPicPr>
      <xdr:blipFill>
        <a:blip r:embed="rId1145">
          <a:extLst/>
        </a:blip>
        <a:stretch>
          <a:fillRect/>
        </a:stretch>
      </xdr:blipFill>
      <xdr:spPr>
        <a:xfrm>
          <a:off x="976599" y="6970572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1219</xdr:row>
      <xdr:rowOff>25380</xdr:rowOff>
    </xdr:from>
    <xdr:to>
      <xdr:col>1</xdr:col>
      <xdr:colOff>588040</xdr:colOff>
      <xdr:row>1219</xdr:row>
      <xdr:rowOff>546080</xdr:rowOff>
    </xdr:to>
    <xdr:pic>
      <xdr:nvPicPr>
        <xdr:cNvPr id="1187" name="Immagine 2553" descr="Immagine 2553"/>
        <xdr:cNvPicPr>
          <a:picLocks noChangeAspect="1"/>
        </xdr:cNvPicPr>
      </xdr:nvPicPr>
      <xdr:blipFill>
        <a:blip r:embed="rId1146">
          <a:extLst/>
        </a:blip>
        <a:stretch>
          <a:fillRect/>
        </a:stretch>
      </xdr:blipFill>
      <xdr:spPr>
        <a:xfrm>
          <a:off x="976599" y="6976287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1220</xdr:row>
      <xdr:rowOff>25380</xdr:rowOff>
    </xdr:from>
    <xdr:to>
      <xdr:col>1</xdr:col>
      <xdr:colOff>588092</xdr:colOff>
      <xdr:row>1220</xdr:row>
      <xdr:rowOff>546080</xdr:rowOff>
    </xdr:to>
    <xdr:pic>
      <xdr:nvPicPr>
        <xdr:cNvPr id="1188" name="Immagine 2554" descr="Immagine 2554"/>
        <xdr:cNvPicPr>
          <a:picLocks noChangeAspect="1"/>
        </xdr:cNvPicPr>
      </xdr:nvPicPr>
      <xdr:blipFill>
        <a:blip r:embed="rId1147">
          <a:extLst/>
        </a:blip>
        <a:stretch>
          <a:fillRect/>
        </a:stretch>
      </xdr:blipFill>
      <xdr:spPr>
        <a:xfrm>
          <a:off x="976549" y="698200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1221</xdr:row>
      <xdr:rowOff>25380</xdr:rowOff>
    </xdr:from>
    <xdr:to>
      <xdr:col>1</xdr:col>
      <xdr:colOff>588092</xdr:colOff>
      <xdr:row>1221</xdr:row>
      <xdr:rowOff>546080</xdr:rowOff>
    </xdr:to>
    <xdr:pic>
      <xdr:nvPicPr>
        <xdr:cNvPr id="1189" name="Immagine 2555" descr="Immagine 2555"/>
        <xdr:cNvPicPr>
          <a:picLocks noChangeAspect="1"/>
        </xdr:cNvPicPr>
      </xdr:nvPicPr>
      <xdr:blipFill>
        <a:blip r:embed="rId1148">
          <a:extLst/>
        </a:blip>
        <a:stretch>
          <a:fillRect/>
        </a:stretch>
      </xdr:blipFill>
      <xdr:spPr>
        <a:xfrm>
          <a:off x="976549" y="698771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1222</xdr:row>
      <xdr:rowOff>25380</xdr:rowOff>
    </xdr:from>
    <xdr:to>
      <xdr:col>1</xdr:col>
      <xdr:colOff>588092</xdr:colOff>
      <xdr:row>1222</xdr:row>
      <xdr:rowOff>546080</xdr:rowOff>
    </xdr:to>
    <xdr:pic>
      <xdr:nvPicPr>
        <xdr:cNvPr id="1190" name="Immagine 2556" descr="Immagine 2556"/>
        <xdr:cNvPicPr>
          <a:picLocks noChangeAspect="1"/>
        </xdr:cNvPicPr>
      </xdr:nvPicPr>
      <xdr:blipFill>
        <a:blip r:embed="rId1149">
          <a:extLst/>
        </a:blip>
        <a:stretch>
          <a:fillRect/>
        </a:stretch>
      </xdr:blipFill>
      <xdr:spPr>
        <a:xfrm>
          <a:off x="976549" y="699343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1223</xdr:row>
      <xdr:rowOff>25380</xdr:rowOff>
    </xdr:from>
    <xdr:to>
      <xdr:col>1</xdr:col>
      <xdr:colOff>588092</xdr:colOff>
      <xdr:row>1223</xdr:row>
      <xdr:rowOff>546080</xdr:rowOff>
    </xdr:to>
    <xdr:pic>
      <xdr:nvPicPr>
        <xdr:cNvPr id="1191" name="Immagine 2557" descr="Immagine 2557"/>
        <xdr:cNvPicPr>
          <a:picLocks noChangeAspect="1"/>
        </xdr:cNvPicPr>
      </xdr:nvPicPr>
      <xdr:blipFill>
        <a:blip r:embed="rId1150">
          <a:extLst/>
        </a:blip>
        <a:stretch>
          <a:fillRect/>
        </a:stretch>
      </xdr:blipFill>
      <xdr:spPr>
        <a:xfrm>
          <a:off x="976549" y="699914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1224</xdr:row>
      <xdr:rowOff>25380</xdr:rowOff>
    </xdr:from>
    <xdr:to>
      <xdr:col>1</xdr:col>
      <xdr:colOff>588043</xdr:colOff>
      <xdr:row>1224</xdr:row>
      <xdr:rowOff>546080</xdr:rowOff>
    </xdr:to>
    <xdr:pic>
      <xdr:nvPicPr>
        <xdr:cNvPr id="1192" name="Immagine 2558" descr="Immagine 2558"/>
        <xdr:cNvPicPr>
          <a:picLocks noChangeAspect="1"/>
        </xdr:cNvPicPr>
      </xdr:nvPicPr>
      <xdr:blipFill>
        <a:blip r:embed="rId1151">
          <a:extLst/>
        </a:blip>
        <a:stretch>
          <a:fillRect/>
        </a:stretch>
      </xdr:blipFill>
      <xdr:spPr>
        <a:xfrm>
          <a:off x="976598" y="70048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1225</xdr:row>
      <xdr:rowOff>25380</xdr:rowOff>
    </xdr:from>
    <xdr:to>
      <xdr:col>1</xdr:col>
      <xdr:colOff>588043</xdr:colOff>
      <xdr:row>1225</xdr:row>
      <xdr:rowOff>546080</xdr:rowOff>
    </xdr:to>
    <xdr:pic>
      <xdr:nvPicPr>
        <xdr:cNvPr id="1193" name="Immagine 2559" descr="Immagine 2559"/>
        <xdr:cNvPicPr>
          <a:picLocks noChangeAspect="1"/>
        </xdr:cNvPicPr>
      </xdr:nvPicPr>
      <xdr:blipFill>
        <a:blip r:embed="rId1152">
          <a:extLst/>
        </a:blip>
        <a:stretch>
          <a:fillRect/>
        </a:stretch>
      </xdr:blipFill>
      <xdr:spPr>
        <a:xfrm>
          <a:off x="976598" y="70105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1226</xdr:row>
      <xdr:rowOff>25380</xdr:rowOff>
    </xdr:from>
    <xdr:to>
      <xdr:col>1</xdr:col>
      <xdr:colOff>588043</xdr:colOff>
      <xdr:row>1226</xdr:row>
      <xdr:rowOff>546080</xdr:rowOff>
    </xdr:to>
    <xdr:pic>
      <xdr:nvPicPr>
        <xdr:cNvPr id="1194" name="Immagine 2560" descr="Immagine 2560"/>
        <xdr:cNvPicPr>
          <a:picLocks noChangeAspect="1"/>
        </xdr:cNvPicPr>
      </xdr:nvPicPr>
      <xdr:blipFill>
        <a:blip r:embed="rId1153">
          <a:extLst/>
        </a:blip>
        <a:stretch>
          <a:fillRect/>
        </a:stretch>
      </xdr:blipFill>
      <xdr:spPr>
        <a:xfrm>
          <a:off x="976598" y="70162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1227</xdr:row>
      <xdr:rowOff>25380</xdr:rowOff>
    </xdr:from>
    <xdr:to>
      <xdr:col>1</xdr:col>
      <xdr:colOff>588043</xdr:colOff>
      <xdr:row>1227</xdr:row>
      <xdr:rowOff>546080</xdr:rowOff>
    </xdr:to>
    <xdr:pic>
      <xdr:nvPicPr>
        <xdr:cNvPr id="1195" name="Immagine 2561" descr="Immagine 2561"/>
        <xdr:cNvPicPr>
          <a:picLocks noChangeAspect="1"/>
        </xdr:cNvPicPr>
      </xdr:nvPicPr>
      <xdr:blipFill>
        <a:blip r:embed="rId1154">
          <a:extLst/>
        </a:blip>
        <a:stretch>
          <a:fillRect/>
        </a:stretch>
      </xdr:blipFill>
      <xdr:spPr>
        <a:xfrm>
          <a:off x="976598" y="70220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1228</xdr:row>
      <xdr:rowOff>25380</xdr:rowOff>
    </xdr:from>
    <xdr:to>
      <xdr:col>1</xdr:col>
      <xdr:colOff>588043</xdr:colOff>
      <xdr:row>1228</xdr:row>
      <xdr:rowOff>546080</xdr:rowOff>
    </xdr:to>
    <xdr:pic>
      <xdr:nvPicPr>
        <xdr:cNvPr id="1196" name="Immagine 2562" descr="Immagine 2562"/>
        <xdr:cNvPicPr>
          <a:picLocks noChangeAspect="1"/>
        </xdr:cNvPicPr>
      </xdr:nvPicPr>
      <xdr:blipFill>
        <a:blip r:embed="rId1155">
          <a:extLst/>
        </a:blip>
        <a:stretch>
          <a:fillRect/>
        </a:stretch>
      </xdr:blipFill>
      <xdr:spPr>
        <a:xfrm>
          <a:off x="976598" y="70277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1229</xdr:row>
      <xdr:rowOff>25380</xdr:rowOff>
    </xdr:from>
    <xdr:to>
      <xdr:col>1</xdr:col>
      <xdr:colOff>588043</xdr:colOff>
      <xdr:row>1229</xdr:row>
      <xdr:rowOff>546080</xdr:rowOff>
    </xdr:to>
    <xdr:pic>
      <xdr:nvPicPr>
        <xdr:cNvPr id="1197" name="Immagine 2563" descr="Immagine 2563"/>
        <xdr:cNvPicPr>
          <a:picLocks noChangeAspect="1"/>
        </xdr:cNvPicPr>
      </xdr:nvPicPr>
      <xdr:blipFill>
        <a:blip r:embed="rId1156">
          <a:extLst/>
        </a:blip>
        <a:stretch>
          <a:fillRect/>
        </a:stretch>
      </xdr:blipFill>
      <xdr:spPr>
        <a:xfrm>
          <a:off x="976598" y="70334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1230</xdr:row>
      <xdr:rowOff>25380</xdr:rowOff>
    </xdr:from>
    <xdr:to>
      <xdr:col>1</xdr:col>
      <xdr:colOff>588043</xdr:colOff>
      <xdr:row>1230</xdr:row>
      <xdr:rowOff>546080</xdr:rowOff>
    </xdr:to>
    <xdr:pic>
      <xdr:nvPicPr>
        <xdr:cNvPr id="1198" name="Immagine 2564" descr="Immagine 2564"/>
        <xdr:cNvPicPr>
          <a:picLocks noChangeAspect="1"/>
        </xdr:cNvPicPr>
      </xdr:nvPicPr>
      <xdr:blipFill>
        <a:blip r:embed="rId1157">
          <a:extLst/>
        </a:blip>
        <a:stretch>
          <a:fillRect/>
        </a:stretch>
      </xdr:blipFill>
      <xdr:spPr>
        <a:xfrm>
          <a:off x="976598" y="70391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1231</xdr:row>
      <xdr:rowOff>25380</xdr:rowOff>
    </xdr:from>
    <xdr:to>
      <xdr:col>1</xdr:col>
      <xdr:colOff>588043</xdr:colOff>
      <xdr:row>1231</xdr:row>
      <xdr:rowOff>546080</xdr:rowOff>
    </xdr:to>
    <xdr:pic>
      <xdr:nvPicPr>
        <xdr:cNvPr id="1199" name="Immagine 2565" descr="Immagine 2565"/>
        <xdr:cNvPicPr>
          <a:picLocks noChangeAspect="1"/>
        </xdr:cNvPicPr>
      </xdr:nvPicPr>
      <xdr:blipFill>
        <a:blip r:embed="rId1158">
          <a:extLst/>
        </a:blip>
        <a:stretch>
          <a:fillRect/>
        </a:stretch>
      </xdr:blipFill>
      <xdr:spPr>
        <a:xfrm>
          <a:off x="976598" y="70448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1232</xdr:row>
      <xdr:rowOff>25380</xdr:rowOff>
    </xdr:from>
    <xdr:to>
      <xdr:col>1</xdr:col>
      <xdr:colOff>588043</xdr:colOff>
      <xdr:row>1232</xdr:row>
      <xdr:rowOff>546080</xdr:rowOff>
    </xdr:to>
    <xdr:pic>
      <xdr:nvPicPr>
        <xdr:cNvPr id="1200" name="Immagine 2566" descr="Immagine 2566"/>
        <xdr:cNvPicPr>
          <a:picLocks noChangeAspect="1"/>
        </xdr:cNvPicPr>
      </xdr:nvPicPr>
      <xdr:blipFill>
        <a:blip r:embed="rId1159">
          <a:extLst/>
        </a:blip>
        <a:stretch>
          <a:fillRect/>
        </a:stretch>
      </xdr:blipFill>
      <xdr:spPr>
        <a:xfrm>
          <a:off x="976598" y="70505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1233</xdr:row>
      <xdr:rowOff>25380</xdr:rowOff>
    </xdr:from>
    <xdr:to>
      <xdr:col>1</xdr:col>
      <xdr:colOff>588043</xdr:colOff>
      <xdr:row>1233</xdr:row>
      <xdr:rowOff>546080</xdr:rowOff>
    </xdr:to>
    <xdr:pic>
      <xdr:nvPicPr>
        <xdr:cNvPr id="1201" name="Immagine 2567" descr="Immagine 2567"/>
        <xdr:cNvPicPr>
          <a:picLocks noChangeAspect="1"/>
        </xdr:cNvPicPr>
      </xdr:nvPicPr>
      <xdr:blipFill>
        <a:blip r:embed="rId1160">
          <a:extLst/>
        </a:blip>
        <a:stretch>
          <a:fillRect/>
        </a:stretch>
      </xdr:blipFill>
      <xdr:spPr>
        <a:xfrm>
          <a:off x="976598" y="70562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1234</xdr:row>
      <xdr:rowOff>25380</xdr:rowOff>
    </xdr:from>
    <xdr:to>
      <xdr:col>1</xdr:col>
      <xdr:colOff>588043</xdr:colOff>
      <xdr:row>1234</xdr:row>
      <xdr:rowOff>546080</xdr:rowOff>
    </xdr:to>
    <xdr:pic>
      <xdr:nvPicPr>
        <xdr:cNvPr id="1202" name="Immagine 2568" descr="Immagine 2568"/>
        <xdr:cNvPicPr>
          <a:picLocks noChangeAspect="1"/>
        </xdr:cNvPicPr>
      </xdr:nvPicPr>
      <xdr:blipFill>
        <a:blip r:embed="rId1161">
          <a:extLst/>
        </a:blip>
        <a:stretch>
          <a:fillRect/>
        </a:stretch>
      </xdr:blipFill>
      <xdr:spPr>
        <a:xfrm>
          <a:off x="976598" y="70620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1235</xdr:row>
      <xdr:rowOff>25380</xdr:rowOff>
    </xdr:from>
    <xdr:to>
      <xdr:col>1</xdr:col>
      <xdr:colOff>588043</xdr:colOff>
      <xdr:row>1235</xdr:row>
      <xdr:rowOff>546080</xdr:rowOff>
    </xdr:to>
    <xdr:pic>
      <xdr:nvPicPr>
        <xdr:cNvPr id="1203" name="Immagine 2569" descr="Immagine 2569"/>
        <xdr:cNvPicPr>
          <a:picLocks noChangeAspect="1"/>
        </xdr:cNvPicPr>
      </xdr:nvPicPr>
      <xdr:blipFill>
        <a:blip r:embed="rId1162">
          <a:extLst/>
        </a:blip>
        <a:stretch>
          <a:fillRect/>
        </a:stretch>
      </xdr:blipFill>
      <xdr:spPr>
        <a:xfrm>
          <a:off x="976598" y="70677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1236</xdr:row>
      <xdr:rowOff>25380</xdr:rowOff>
    </xdr:from>
    <xdr:to>
      <xdr:col>1</xdr:col>
      <xdr:colOff>588043</xdr:colOff>
      <xdr:row>1236</xdr:row>
      <xdr:rowOff>546080</xdr:rowOff>
    </xdr:to>
    <xdr:pic>
      <xdr:nvPicPr>
        <xdr:cNvPr id="1204" name="Immagine 2570" descr="Immagine 2570"/>
        <xdr:cNvPicPr>
          <a:picLocks noChangeAspect="1"/>
        </xdr:cNvPicPr>
      </xdr:nvPicPr>
      <xdr:blipFill>
        <a:blip r:embed="rId1163">
          <a:extLst/>
        </a:blip>
        <a:stretch>
          <a:fillRect/>
        </a:stretch>
      </xdr:blipFill>
      <xdr:spPr>
        <a:xfrm>
          <a:off x="976598" y="707344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1237</xdr:row>
      <xdr:rowOff>25380</xdr:rowOff>
    </xdr:from>
    <xdr:to>
      <xdr:col>1</xdr:col>
      <xdr:colOff>588043</xdr:colOff>
      <xdr:row>1237</xdr:row>
      <xdr:rowOff>546080</xdr:rowOff>
    </xdr:to>
    <xdr:pic>
      <xdr:nvPicPr>
        <xdr:cNvPr id="1205" name="Immagine 2571" descr="Immagine 2571"/>
        <xdr:cNvPicPr>
          <a:picLocks noChangeAspect="1"/>
        </xdr:cNvPicPr>
      </xdr:nvPicPr>
      <xdr:blipFill>
        <a:blip r:embed="rId1164">
          <a:extLst/>
        </a:blip>
        <a:stretch>
          <a:fillRect/>
        </a:stretch>
      </xdr:blipFill>
      <xdr:spPr>
        <a:xfrm>
          <a:off x="976598" y="70791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1238</xdr:row>
      <xdr:rowOff>25380</xdr:rowOff>
    </xdr:from>
    <xdr:to>
      <xdr:col>1</xdr:col>
      <xdr:colOff>588043</xdr:colOff>
      <xdr:row>1238</xdr:row>
      <xdr:rowOff>546080</xdr:rowOff>
    </xdr:to>
    <xdr:pic>
      <xdr:nvPicPr>
        <xdr:cNvPr id="1206" name="Immagine 2572" descr="Immagine 2572"/>
        <xdr:cNvPicPr>
          <a:picLocks noChangeAspect="1"/>
        </xdr:cNvPicPr>
      </xdr:nvPicPr>
      <xdr:blipFill>
        <a:blip r:embed="rId1165">
          <a:extLst/>
        </a:blip>
        <a:stretch>
          <a:fillRect/>
        </a:stretch>
      </xdr:blipFill>
      <xdr:spPr>
        <a:xfrm>
          <a:off x="976598" y="70848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1239</xdr:row>
      <xdr:rowOff>25380</xdr:rowOff>
    </xdr:from>
    <xdr:to>
      <xdr:col>1</xdr:col>
      <xdr:colOff>588043</xdr:colOff>
      <xdr:row>1239</xdr:row>
      <xdr:rowOff>546080</xdr:rowOff>
    </xdr:to>
    <xdr:pic>
      <xdr:nvPicPr>
        <xdr:cNvPr id="1207" name="Immagine 2573" descr="Immagine 2573"/>
        <xdr:cNvPicPr>
          <a:picLocks noChangeAspect="1"/>
        </xdr:cNvPicPr>
      </xdr:nvPicPr>
      <xdr:blipFill>
        <a:blip r:embed="rId1166">
          <a:extLst/>
        </a:blip>
        <a:stretch>
          <a:fillRect/>
        </a:stretch>
      </xdr:blipFill>
      <xdr:spPr>
        <a:xfrm>
          <a:off x="976598" y="70905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1240</xdr:row>
      <xdr:rowOff>25380</xdr:rowOff>
    </xdr:from>
    <xdr:to>
      <xdr:col>1</xdr:col>
      <xdr:colOff>588043</xdr:colOff>
      <xdr:row>1240</xdr:row>
      <xdr:rowOff>546080</xdr:rowOff>
    </xdr:to>
    <xdr:pic>
      <xdr:nvPicPr>
        <xdr:cNvPr id="1208" name="Immagine 2574" descr="Immagine 2574"/>
        <xdr:cNvPicPr>
          <a:picLocks noChangeAspect="1"/>
        </xdr:cNvPicPr>
      </xdr:nvPicPr>
      <xdr:blipFill>
        <a:blip r:embed="rId1167">
          <a:extLst/>
        </a:blip>
        <a:stretch>
          <a:fillRect/>
        </a:stretch>
      </xdr:blipFill>
      <xdr:spPr>
        <a:xfrm>
          <a:off x="976598" y="70963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1241</xdr:row>
      <xdr:rowOff>25380</xdr:rowOff>
    </xdr:from>
    <xdr:to>
      <xdr:col>1</xdr:col>
      <xdr:colOff>588043</xdr:colOff>
      <xdr:row>1241</xdr:row>
      <xdr:rowOff>546080</xdr:rowOff>
    </xdr:to>
    <xdr:pic>
      <xdr:nvPicPr>
        <xdr:cNvPr id="1209" name="Immagine 2575" descr="Immagine 2575"/>
        <xdr:cNvPicPr>
          <a:picLocks noChangeAspect="1"/>
        </xdr:cNvPicPr>
      </xdr:nvPicPr>
      <xdr:blipFill>
        <a:blip r:embed="rId1168">
          <a:extLst/>
        </a:blip>
        <a:stretch>
          <a:fillRect/>
        </a:stretch>
      </xdr:blipFill>
      <xdr:spPr>
        <a:xfrm>
          <a:off x="976598" y="71020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1242</xdr:row>
      <xdr:rowOff>25380</xdr:rowOff>
    </xdr:from>
    <xdr:to>
      <xdr:col>1</xdr:col>
      <xdr:colOff>588065</xdr:colOff>
      <xdr:row>1242</xdr:row>
      <xdr:rowOff>546080</xdr:rowOff>
    </xdr:to>
    <xdr:pic>
      <xdr:nvPicPr>
        <xdr:cNvPr id="1210" name="Immagine 2576" descr="Immagine 2576"/>
        <xdr:cNvPicPr>
          <a:picLocks noChangeAspect="1"/>
        </xdr:cNvPicPr>
      </xdr:nvPicPr>
      <xdr:blipFill>
        <a:blip r:embed="rId1169">
          <a:extLst/>
        </a:blip>
        <a:stretch>
          <a:fillRect/>
        </a:stretch>
      </xdr:blipFill>
      <xdr:spPr>
        <a:xfrm>
          <a:off x="976574" y="710773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1243</xdr:row>
      <xdr:rowOff>25380</xdr:rowOff>
    </xdr:from>
    <xdr:to>
      <xdr:col>1</xdr:col>
      <xdr:colOff>588065</xdr:colOff>
      <xdr:row>1243</xdr:row>
      <xdr:rowOff>546080</xdr:rowOff>
    </xdr:to>
    <xdr:pic>
      <xdr:nvPicPr>
        <xdr:cNvPr id="1211" name="Immagine 2577" descr="Immagine 2577"/>
        <xdr:cNvPicPr>
          <a:picLocks noChangeAspect="1"/>
        </xdr:cNvPicPr>
      </xdr:nvPicPr>
      <xdr:blipFill>
        <a:blip r:embed="rId1170">
          <a:extLst/>
        </a:blip>
        <a:stretch>
          <a:fillRect/>
        </a:stretch>
      </xdr:blipFill>
      <xdr:spPr>
        <a:xfrm>
          <a:off x="976574" y="711344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1244</xdr:row>
      <xdr:rowOff>25380</xdr:rowOff>
    </xdr:from>
    <xdr:to>
      <xdr:col>1</xdr:col>
      <xdr:colOff>588065</xdr:colOff>
      <xdr:row>1244</xdr:row>
      <xdr:rowOff>546080</xdr:rowOff>
    </xdr:to>
    <xdr:pic>
      <xdr:nvPicPr>
        <xdr:cNvPr id="1212" name="Immagine 2578" descr="Immagine 2578"/>
        <xdr:cNvPicPr>
          <a:picLocks noChangeAspect="1"/>
        </xdr:cNvPicPr>
      </xdr:nvPicPr>
      <xdr:blipFill>
        <a:blip r:embed="rId1171">
          <a:extLst/>
        </a:blip>
        <a:stretch>
          <a:fillRect/>
        </a:stretch>
      </xdr:blipFill>
      <xdr:spPr>
        <a:xfrm>
          <a:off x="976574" y="711916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1245</xdr:row>
      <xdr:rowOff>25380</xdr:rowOff>
    </xdr:from>
    <xdr:to>
      <xdr:col>1</xdr:col>
      <xdr:colOff>588065</xdr:colOff>
      <xdr:row>1245</xdr:row>
      <xdr:rowOff>546080</xdr:rowOff>
    </xdr:to>
    <xdr:pic>
      <xdr:nvPicPr>
        <xdr:cNvPr id="1213" name="Immagine 2579" descr="Immagine 2579"/>
        <xdr:cNvPicPr>
          <a:picLocks noChangeAspect="1"/>
        </xdr:cNvPicPr>
      </xdr:nvPicPr>
      <xdr:blipFill>
        <a:blip r:embed="rId1172">
          <a:extLst/>
        </a:blip>
        <a:stretch>
          <a:fillRect/>
        </a:stretch>
      </xdr:blipFill>
      <xdr:spPr>
        <a:xfrm>
          <a:off x="976574" y="712487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1246</xdr:row>
      <xdr:rowOff>25380</xdr:rowOff>
    </xdr:from>
    <xdr:to>
      <xdr:col>1</xdr:col>
      <xdr:colOff>588065</xdr:colOff>
      <xdr:row>1246</xdr:row>
      <xdr:rowOff>546080</xdr:rowOff>
    </xdr:to>
    <xdr:pic>
      <xdr:nvPicPr>
        <xdr:cNvPr id="1214" name="Immagine 2580" descr="Immagine 2580"/>
        <xdr:cNvPicPr>
          <a:picLocks noChangeAspect="1"/>
        </xdr:cNvPicPr>
      </xdr:nvPicPr>
      <xdr:blipFill>
        <a:blip r:embed="rId1173">
          <a:extLst/>
        </a:blip>
        <a:stretch>
          <a:fillRect/>
        </a:stretch>
      </xdr:blipFill>
      <xdr:spPr>
        <a:xfrm>
          <a:off x="976574" y="713059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1247</xdr:row>
      <xdr:rowOff>25380</xdr:rowOff>
    </xdr:from>
    <xdr:to>
      <xdr:col>1</xdr:col>
      <xdr:colOff>588065</xdr:colOff>
      <xdr:row>1247</xdr:row>
      <xdr:rowOff>546080</xdr:rowOff>
    </xdr:to>
    <xdr:pic>
      <xdr:nvPicPr>
        <xdr:cNvPr id="1215" name="Immagine 2581" descr="Immagine 2581"/>
        <xdr:cNvPicPr>
          <a:picLocks noChangeAspect="1"/>
        </xdr:cNvPicPr>
      </xdr:nvPicPr>
      <xdr:blipFill>
        <a:blip r:embed="rId1174">
          <a:extLst/>
        </a:blip>
        <a:stretch>
          <a:fillRect/>
        </a:stretch>
      </xdr:blipFill>
      <xdr:spPr>
        <a:xfrm>
          <a:off x="976574" y="713630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1248</xdr:row>
      <xdr:rowOff>25380</xdr:rowOff>
    </xdr:from>
    <xdr:to>
      <xdr:col>1</xdr:col>
      <xdr:colOff>588043</xdr:colOff>
      <xdr:row>1248</xdr:row>
      <xdr:rowOff>546080</xdr:rowOff>
    </xdr:to>
    <xdr:pic>
      <xdr:nvPicPr>
        <xdr:cNvPr id="1216" name="Immagine 2582" descr="Immagine 2582"/>
        <xdr:cNvPicPr>
          <a:picLocks noChangeAspect="1"/>
        </xdr:cNvPicPr>
      </xdr:nvPicPr>
      <xdr:blipFill>
        <a:blip r:embed="rId1175">
          <a:extLst/>
        </a:blip>
        <a:stretch>
          <a:fillRect/>
        </a:stretch>
      </xdr:blipFill>
      <xdr:spPr>
        <a:xfrm>
          <a:off x="976598" y="71420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1249</xdr:row>
      <xdr:rowOff>25380</xdr:rowOff>
    </xdr:from>
    <xdr:to>
      <xdr:col>1</xdr:col>
      <xdr:colOff>588043</xdr:colOff>
      <xdr:row>1249</xdr:row>
      <xdr:rowOff>546080</xdr:rowOff>
    </xdr:to>
    <xdr:pic>
      <xdr:nvPicPr>
        <xdr:cNvPr id="1217" name="Immagine 2583" descr="Immagine 2583"/>
        <xdr:cNvPicPr>
          <a:picLocks noChangeAspect="1"/>
        </xdr:cNvPicPr>
      </xdr:nvPicPr>
      <xdr:blipFill>
        <a:blip r:embed="rId1176">
          <a:extLst/>
        </a:blip>
        <a:stretch>
          <a:fillRect/>
        </a:stretch>
      </xdr:blipFill>
      <xdr:spPr>
        <a:xfrm>
          <a:off x="976598" y="71477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1250</xdr:row>
      <xdr:rowOff>25380</xdr:rowOff>
    </xdr:from>
    <xdr:to>
      <xdr:col>1</xdr:col>
      <xdr:colOff>588043</xdr:colOff>
      <xdr:row>1250</xdr:row>
      <xdr:rowOff>546080</xdr:rowOff>
    </xdr:to>
    <xdr:pic>
      <xdr:nvPicPr>
        <xdr:cNvPr id="1218" name="Immagine 2584" descr="Immagine 2584"/>
        <xdr:cNvPicPr>
          <a:picLocks noChangeAspect="1"/>
        </xdr:cNvPicPr>
      </xdr:nvPicPr>
      <xdr:blipFill>
        <a:blip r:embed="rId1177">
          <a:extLst/>
        </a:blip>
        <a:stretch>
          <a:fillRect/>
        </a:stretch>
      </xdr:blipFill>
      <xdr:spPr>
        <a:xfrm>
          <a:off x="976598" y="71534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1251</xdr:row>
      <xdr:rowOff>25380</xdr:rowOff>
    </xdr:from>
    <xdr:to>
      <xdr:col>1</xdr:col>
      <xdr:colOff>588043</xdr:colOff>
      <xdr:row>1251</xdr:row>
      <xdr:rowOff>546080</xdr:rowOff>
    </xdr:to>
    <xdr:pic>
      <xdr:nvPicPr>
        <xdr:cNvPr id="1219" name="Immagine 2585" descr="Immagine 2585"/>
        <xdr:cNvPicPr>
          <a:picLocks noChangeAspect="1"/>
        </xdr:cNvPicPr>
      </xdr:nvPicPr>
      <xdr:blipFill>
        <a:blip r:embed="rId1178">
          <a:extLst/>
        </a:blip>
        <a:stretch>
          <a:fillRect/>
        </a:stretch>
      </xdr:blipFill>
      <xdr:spPr>
        <a:xfrm>
          <a:off x="976598" y="71591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1252</xdr:row>
      <xdr:rowOff>25380</xdr:rowOff>
    </xdr:from>
    <xdr:to>
      <xdr:col>1</xdr:col>
      <xdr:colOff>588043</xdr:colOff>
      <xdr:row>1252</xdr:row>
      <xdr:rowOff>546080</xdr:rowOff>
    </xdr:to>
    <xdr:pic>
      <xdr:nvPicPr>
        <xdr:cNvPr id="1220" name="Immagine 2586" descr="Immagine 2586"/>
        <xdr:cNvPicPr>
          <a:picLocks noChangeAspect="1"/>
        </xdr:cNvPicPr>
      </xdr:nvPicPr>
      <xdr:blipFill>
        <a:blip r:embed="rId1179">
          <a:extLst/>
        </a:blip>
        <a:stretch>
          <a:fillRect/>
        </a:stretch>
      </xdr:blipFill>
      <xdr:spPr>
        <a:xfrm>
          <a:off x="976595" y="716488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1253</xdr:row>
      <xdr:rowOff>25380</xdr:rowOff>
    </xdr:from>
    <xdr:to>
      <xdr:col>1</xdr:col>
      <xdr:colOff>588043</xdr:colOff>
      <xdr:row>1253</xdr:row>
      <xdr:rowOff>546080</xdr:rowOff>
    </xdr:to>
    <xdr:pic>
      <xdr:nvPicPr>
        <xdr:cNvPr id="1221" name="Immagine 2587" descr="Immagine 2587"/>
        <xdr:cNvPicPr>
          <a:picLocks noChangeAspect="1"/>
        </xdr:cNvPicPr>
      </xdr:nvPicPr>
      <xdr:blipFill>
        <a:blip r:embed="rId1180">
          <a:extLst/>
        </a:blip>
        <a:stretch>
          <a:fillRect/>
        </a:stretch>
      </xdr:blipFill>
      <xdr:spPr>
        <a:xfrm>
          <a:off x="976595" y="717059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1254</xdr:row>
      <xdr:rowOff>25380</xdr:rowOff>
    </xdr:from>
    <xdr:to>
      <xdr:col>1</xdr:col>
      <xdr:colOff>588043</xdr:colOff>
      <xdr:row>1254</xdr:row>
      <xdr:rowOff>546080</xdr:rowOff>
    </xdr:to>
    <xdr:pic>
      <xdr:nvPicPr>
        <xdr:cNvPr id="1222" name="Immagine 2588" descr="Immagine 2588"/>
        <xdr:cNvPicPr>
          <a:picLocks noChangeAspect="1"/>
        </xdr:cNvPicPr>
      </xdr:nvPicPr>
      <xdr:blipFill>
        <a:blip r:embed="rId1181">
          <a:extLst/>
        </a:blip>
        <a:stretch>
          <a:fillRect/>
        </a:stretch>
      </xdr:blipFill>
      <xdr:spPr>
        <a:xfrm>
          <a:off x="976595" y="717631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1255</xdr:row>
      <xdr:rowOff>25380</xdr:rowOff>
    </xdr:from>
    <xdr:to>
      <xdr:col>1</xdr:col>
      <xdr:colOff>588043</xdr:colOff>
      <xdr:row>1255</xdr:row>
      <xdr:rowOff>546080</xdr:rowOff>
    </xdr:to>
    <xdr:pic>
      <xdr:nvPicPr>
        <xdr:cNvPr id="1223" name="Immagine 2589" descr="Immagine 2589"/>
        <xdr:cNvPicPr>
          <a:picLocks noChangeAspect="1"/>
        </xdr:cNvPicPr>
      </xdr:nvPicPr>
      <xdr:blipFill>
        <a:blip r:embed="rId1182">
          <a:extLst/>
        </a:blip>
        <a:stretch>
          <a:fillRect/>
        </a:stretch>
      </xdr:blipFill>
      <xdr:spPr>
        <a:xfrm>
          <a:off x="976595" y="718202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1256</xdr:row>
      <xdr:rowOff>25380</xdr:rowOff>
    </xdr:from>
    <xdr:to>
      <xdr:col>1</xdr:col>
      <xdr:colOff>588043</xdr:colOff>
      <xdr:row>1256</xdr:row>
      <xdr:rowOff>546080</xdr:rowOff>
    </xdr:to>
    <xdr:pic>
      <xdr:nvPicPr>
        <xdr:cNvPr id="1224" name="Immagine 2590" descr="Immagine 2590"/>
        <xdr:cNvPicPr>
          <a:picLocks noChangeAspect="1"/>
        </xdr:cNvPicPr>
      </xdr:nvPicPr>
      <xdr:blipFill>
        <a:blip r:embed="rId1183">
          <a:extLst/>
        </a:blip>
        <a:stretch>
          <a:fillRect/>
        </a:stretch>
      </xdr:blipFill>
      <xdr:spPr>
        <a:xfrm>
          <a:off x="976595" y="718774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1257</xdr:row>
      <xdr:rowOff>25380</xdr:rowOff>
    </xdr:from>
    <xdr:to>
      <xdr:col>1</xdr:col>
      <xdr:colOff>588043</xdr:colOff>
      <xdr:row>1257</xdr:row>
      <xdr:rowOff>546080</xdr:rowOff>
    </xdr:to>
    <xdr:pic>
      <xdr:nvPicPr>
        <xdr:cNvPr id="1225" name="Immagine 2591" descr="Immagine 2591"/>
        <xdr:cNvPicPr>
          <a:picLocks noChangeAspect="1"/>
        </xdr:cNvPicPr>
      </xdr:nvPicPr>
      <xdr:blipFill>
        <a:blip r:embed="rId1184">
          <a:extLst/>
        </a:blip>
        <a:stretch>
          <a:fillRect/>
        </a:stretch>
      </xdr:blipFill>
      <xdr:spPr>
        <a:xfrm>
          <a:off x="976595" y="719345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101743</xdr:colOff>
      <xdr:row>1258</xdr:row>
      <xdr:rowOff>25380</xdr:rowOff>
    </xdr:from>
    <xdr:to>
      <xdr:col>1</xdr:col>
      <xdr:colOff>561198</xdr:colOff>
      <xdr:row>1258</xdr:row>
      <xdr:rowOff>546080</xdr:rowOff>
    </xdr:to>
    <xdr:pic>
      <xdr:nvPicPr>
        <xdr:cNvPr id="1226" name="Immagine 2592" descr="Immagine 2592"/>
        <xdr:cNvPicPr>
          <a:picLocks noChangeAspect="1"/>
        </xdr:cNvPicPr>
      </xdr:nvPicPr>
      <xdr:blipFill>
        <a:blip r:embed="rId1185">
          <a:extLst/>
        </a:blip>
        <a:stretch>
          <a:fillRect/>
        </a:stretch>
      </xdr:blipFill>
      <xdr:spPr>
        <a:xfrm>
          <a:off x="1003443" y="719917260"/>
          <a:ext cx="45945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90084</xdr:colOff>
      <xdr:row>1259</xdr:row>
      <xdr:rowOff>25380</xdr:rowOff>
    </xdr:from>
    <xdr:to>
      <xdr:col>1</xdr:col>
      <xdr:colOff>572854</xdr:colOff>
      <xdr:row>1259</xdr:row>
      <xdr:rowOff>546080</xdr:rowOff>
    </xdr:to>
    <xdr:pic>
      <xdr:nvPicPr>
        <xdr:cNvPr id="1227" name="Immagine 2593" descr="Immagine 2593"/>
        <xdr:cNvPicPr>
          <a:picLocks noChangeAspect="1"/>
        </xdr:cNvPicPr>
      </xdr:nvPicPr>
      <xdr:blipFill>
        <a:blip r:embed="rId1186">
          <a:extLst/>
        </a:blip>
        <a:stretch>
          <a:fillRect/>
        </a:stretch>
      </xdr:blipFill>
      <xdr:spPr>
        <a:xfrm>
          <a:off x="991784" y="720488760"/>
          <a:ext cx="48277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108713</xdr:colOff>
      <xdr:row>1260</xdr:row>
      <xdr:rowOff>25380</xdr:rowOff>
    </xdr:from>
    <xdr:to>
      <xdr:col>1</xdr:col>
      <xdr:colOff>554227</xdr:colOff>
      <xdr:row>1260</xdr:row>
      <xdr:rowOff>546080</xdr:rowOff>
    </xdr:to>
    <xdr:pic>
      <xdr:nvPicPr>
        <xdr:cNvPr id="1228" name="Immagine 2594" descr="Immagine 2594"/>
        <xdr:cNvPicPr>
          <a:picLocks noChangeAspect="1"/>
        </xdr:cNvPicPr>
      </xdr:nvPicPr>
      <xdr:blipFill>
        <a:blip r:embed="rId1187">
          <a:extLst/>
        </a:blip>
        <a:stretch>
          <a:fillRect/>
        </a:stretch>
      </xdr:blipFill>
      <xdr:spPr>
        <a:xfrm>
          <a:off x="1010413" y="721060260"/>
          <a:ext cx="4455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6078</xdr:colOff>
      <xdr:row>1261</xdr:row>
      <xdr:rowOff>25380</xdr:rowOff>
    </xdr:from>
    <xdr:to>
      <xdr:col>1</xdr:col>
      <xdr:colOff>656861</xdr:colOff>
      <xdr:row>1261</xdr:row>
      <xdr:rowOff>546080</xdr:rowOff>
    </xdr:to>
    <xdr:pic>
      <xdr:nvPicPr>
        <xdr:cNvPr id="1229" name="Immagine 2595" descr="Immagine 2595"/>
        <xdr:cNvPicPr>
          <a:picLocks noChangeAspect="1"/>
        </xdr:cNvPicPr>
      </xdr:nvPicPr>
      <xdr:blipFill>
        <a:blip r:embed="rId1188">
          <a:extLst/>
        </a:blip>
        <a:stretch>
          <a:fillRect/>
        </a:stretch>
      </xdr:blipFill>
      <xdr:spPr>
        <a:xfrm>
          <a:off x="907778" y="721631760"/>
          <a:ext cx="65078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102388</xdr:colOff>
      <xdr:row>1262</xdr:row>
      <xdr:rowOff>25380</xdr:rowOff>
    </xdr:from>
    <xdr:to>
      <xdr:col>1</xdr:col>
      <xdr:colOff>560551</xdr:colOff>
      <xdr:row>1262</xdr:row>
      <xdr:rowOff>546080</xdr:rowOff>
    </xdr:to>
    <xdr:pic>
      <xdr:nvPicPr>
        <xdr:cNvPr id="1230" name="Immagine 2596" descr="Immagine 2596"/>
        <xdr:cNvPicPr>
          <a:picLocks noChangeAspect="1"/>
        </xdr:cNvPicPr>
      </xdr:nvPicPr>
      <xdr:blipFill>
        <a:blip r:embed="rId1189">
          <a:extLst/>
        </a:blip>
        <a:stretch>
          <a:fillRect/>
        </a:stretch>
      </xdr:blipFill>
      <xdr:spPr>
        <a:xfrm>
          <a:off x="1004088" y="722203260"/>
          <a:ext cx="458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17253</xdr:colOff>
      <xdr:row>1264</xdr:row>
      <xdr:rowOff>25380</xdr:rowOff>
    </xdr:from>
    <xdr:to>
      <xdr:col>1</xdr:col>
      <xdr:colOff>645686</xdr:colOff>
      <xdr:row>1264</xdr:row>
      <xdr:rowOff>546080</xdr:rowOff>
    </xdr:to>
    <xdr:pic>
      <xdr:nvPicPr>
        <xdr:cNvPr id="1231" name="Immagine 2597" descr="Immagine 2597"/>
        <xdr:cNvPicPr>
          <a:picLocks noChangeAspect="1"/>
        </xdr:cNvPicPr>
      </xdr:nvPicPr>
      <xdr:blipFill>
        <a:blip r:embed="rId1190">
          <a:extLst/>
        </a:blip>
        <a:stretch>
          <a:fillRect/>
        </a:stretch>
      </xdr:blipFill>
      <xdr:spPr>
        <a:xfrm>
          <a:off x="918953" y="723346260"/>
          <a:ext cx="6284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91576</xdr:colOff>
      <xdr:row>1265</xdr:row>
      <xdr:rowOff>25380</xdr:rowOff>
    </xdr:from>
    <xdr:to>
      <xdr:col>1</xdr:col>
      <xdr:colOff>571362</xdr:colOff>
      <xdr:row>1265</xdr:row>
      <xdr:rowOff>546080</xdr:rowOff>
    </xdr:to>
    <xdr:pic>
      <xdr:nvPicPr>
        <xdr:cNvPr id="1232" name="Immagine 2598" descr="Immagine 2598"/>
        <xdr:cNvPicPr>
          <a:picLocks noChangeAspect="1"/>
        </xdr:cNvPicPr>
      </xdr:nvPicPr>
      <xdr:blipFill>
        <a:blip r:embed="rId1191">
          <a:extLst/>
        </a:blip>
        <a:stretch>
          <a:fillRect/>
        </a:stretch>
      </xdr:blipFill>
      <xdr:spPr>
        <a:xfrm>
          <a:off x="993276" y="723917760"/>
          <a:ext cx="4797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3779</xdr:colOff>
      <xdr:row>1266</xdr:row>
      <xdr:rowOff>25380</xdr:rowOff>
    </xdr:from>
    <xdr:to>
      <xdr:col>1</xdr:col>
      <xdr:colOff>659160</xdr:colOff>
      <xdr:row>1266</xdr:row>
      <xdr:rowOff>546080</xdr:rowOff>
    </xdr:to>
    <xdr:pic>
      <xdr:nvPicPr>
        <xdr:cNvPr id="1233" name="Immagine 2599" descr="Immagine 2599"/>
        <xdr:cNvPicPr>
          <a:picLocks noChangeAspect="1"/>
        </xdr:cNvPicPr>
      </xdr:nvPicPr>
      <xdr:blipFill>
        <a:blip r:embed="rId1192">
          <a:extLst/>
        </a:blip>
        <a:stretch>
          <a:fillRect/>
        </a:stretch>
      </xdr:blipFill>
      <xdr:spPr>
        <a:xfrm>
          <a:off x="905479" y="724489260"/>
          <a:ext cx="6553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1267</xdr:row>
      <xdr:rowOff>25380</xdr:rowOff>
    </xdr:from>
    <xdr:to>
      <xdr:col>1</xdr:col>
      <xdr:colOff>588049</xdr:colOff>
      <xdr:row>1267</xdr:row>
      <xdr:rowOff>546080</xdr:rowOff>
    </xdr:to>
    <xdr:pic>
      <xdr:nvPicPr>
        <xdr:cNvPr id="1234" name="Immagine 2600" descr="Immagine 2600"/>
        <xdr:cNvPicPr>
          <a:picLocks noChangeAspect="1"/>
        </xdr:cNvPicPr>
      </xdr:nvPicPr>
      <xdr:blipFill>
        <a:blip r:embed="rId1193">
          <a:extLst/>
        </a:blip>
        <a:stretch>
          <a:fillRect/>
        </a:stretch>
      </xdr:blipFill>
      <xdr:spPr>
        <a:xfrm>
          <a:off x="976589" y="72506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1268</xdr:row>
      <xdr:rowOff>25380</xdr:rowOff>
    </xdr:from>
    <xdr:to>
      <xdr:col>1</xdr:col>
      <xdr:colOff>588049</xdr:colOff>
      <xdr:row>1268</xdr:row>
      <xdr:rowOff>546080</xdr:rowOff>
    </xdr:to>
    <xdr:pic>
      <xdr:nvPicPr>
        <xdr:cNvPr id="1235" name="Immagine 2601" descr="Immagine 2601"/>
        <xdr:cNvPicPr>
          <a:picLocks noChangeAspect="1"/>
        </xdr:cNvPicPr>
      </xdr:nvPicPr>
      <xdr:blipFill>
        <a:blip r:embed="rId1194">
          <a:extLst/>
        </a:blip>
        <a:stretch>
          <a:fillRect/>
        </a:stretch>
      </xdr:blipFill>
      <xdr:spPr>
        <a:xfrm>
          <a:off x="976589" y="72563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1269</xdr:row>
      <xdr:rowOff>25380</xdr:rowOff>
    </xdr:from>
    <xdr:to>
      <xdr:col>1</xdr:col>
      <xdr:colOff>588049</xdr:colOff>
      <xdr:row>1269</xdr:row>
      <xdr:rowOff>546080</xdr:rowOff>
    </xdr:to>
    <xdr:pic>
      <xdr:nvPicPr>
        <xdr:cNvPr id="1236" name="Immagine 2602" descr="Immagine 2602"/>
        <xdr:cNvPicPr>
          <a:picLocks noChangeAspect="1"/>
        </xdr:cNvPicPr>
      </xdr:nvPicPr>
      <xdr:blipFill>
        <a:blip r:embed="rId1195">
          <a:extLst/>
        </a:blip>
        <a:stretch>
          <a:fillRect/>
        </a:stretch>
      </xdr:blipFill>
      <xdr:spPr>
        <a:xfrm>
          <a:off x="976589" y="72620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1270</xdr:row>
      <xdr:rowOff>25380</xdr:rowOff>
    </xdr:from>
    <xdr:to>
      <xdr:col>1</xdr:col>
      <xdr:colOff>588049</xdr:colOff>
      <xdr:row>1270</xdr:row>
      <xdr:rowOff>546080</xdr:rowOff>
    </xdr:to>
    <xdr:pic>
      <xdr:nvPicPr>
        <xdr:cNvPr id="1237" name="Immagine 2603" descr="Immagine 2603"/>
        <xdr:cNvPicPr>
          <a:picLocks noChangeAspect="1"/>
        </xdr:cNvPicPr>
      </xdr:nvPicPr>
      <xdr:blipFill>
        <a:blip r:embed="rId1196">
          <a:extLst/>
        </a:blip>
        <a:stretch>
          <a:fillRect/>
        </a:stretch>
      </xdr:blipFill>
      <xdr:spPr>
        <a:xfrm>
          <a:off x="976589" y="72677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1271</xdr:row>
      <xdr:rowOff>25380</xdr:rowOff>
    </xdr:from>
    <xdr:to>
      <xdr:col>1</xdr:col>
      <xdr:colOff>588049</xdr:colOff>
      <xdr:row>1271</xdr:row>
      <xdr:rowOff>546080</xdr:rowOff>
    </xdr:to>
    <xdr:pic>
      <xdr:nvPicPr>
        <xdr:cNvPr id="1238" name="Immagine 2604" descr="Immagine 2604"/>
        <xdr:cNvPicPr>
          <a:picLocks noChangeAspect="1"/>
        </xdr:cNvPicPr>
      </xdr:nvPicPr>
      <xdr:blipFill>
        <a:blip r:embed="rId1197">
          <a:extLst/>
        </a:blip>
        <a:stretch>
          <a:fillRect/>
        </a:stretch>
      </xdr:blipFill>
      <xdr:spPr>
        <a:xfrm>
          <a:off x="976589" y="72734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1272</xdr:row>
      <xdr:rowOff>25380</xdr:rowOff>
    </xdr:from>
    <xdr:to>
      <xdr:col>1</xdr:col>
      <xdr:colOff>588049</xdr:colOff>
      <xdr:row>1272</xdr:row>
      <xdr:rowOff>546080</xdr:rowOff>
    </xdr:to>
    <xdr:pic>
      <xdr:nvPicPr>
        <xdr:cNvPr id="1239" name="Immagine 2605" descr="Immagine 2605"/>
        <xdr:cNvPicPr>
          <a:picLocks noChangeAspect="1"/>
        </xdr:cNvPicPr>
      </xdr:nvPicPr>
      <xdr:blipFill>
        <a:blip r:embed="rId1198">
          <a:extLst/>
        </a:blip>
        <a:stretch>
          <a:fillRect/>
        </a:stretch>
      </xdr:blipFill>
      <xdr:spPr>
        <a:xfrm>
          <a:off x="976589" y="72791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1273</xdr:row>
      <xdr:rowOff>25380</xdr:rowOff>
    </xdr:from>
    <xdr:to>
      <xdr:col>1</xdr:col>
      <xdr:colOff>588061</xdr:colOff>
      <xdr:row>1273</xdr:row>
      <xdr:rowOff>546080</xdr:rowOff>
    </xdr:to>
    <xdr:pic>
      <xdr:nvPicPr>
        <xdr:cNvPr id="1240" name="Immagine 2606" descr="Immagine 2606"/>
        <xdr:cNvPicPr>
          <a:picLocks noChangeAspect="1"/>
        </xdr:cNvPicPr>
      </xdr:nvPicPr>
      <xdr:blipFill>
        <a:blip r:embed="rId1199">
          <a:extLst/>
        </a:blip>
        <a:stretch>
          <a:fillRect/>
        </a:stretch>
      </xdr:blipFill>
      <xdr:spPr>
        <a:xfrm>
          <a:off x="976577" y="728489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1274</xdr:row>
      <xdr:rowOff>25380</xdr:rowOff>
    </xdr:from>
    <xdr:to>
      <xdr:col>1</xdr:col>
      <xdr:colOff>588061</xdr:colOff>
      <xdr:row>1274</xdr:row>
      <xdr:rowOff>546080</xdr:rowOff>
    </xdr:to>
    <xdr:pic>
      <xdr:nvPicPr>
        <xdr:cNvPr id="1241" name="Immagine 2607" descr="Immagine 2607"/>
        <xdr:cNvPicPr>
          <a:picLocks noChangeAspect="1"/>
        </xdr:cNvPicPr>
      </xdr:nvPicPr>
      <xdr:blipFill>
        <a:blip r:embed="rId1200">
          <a:extLst/>
        </a:blip>
        <a:stretch>
          <a:fillRect/>
        </a:stretch>
      </xdr:blipFill>
      <xdr:spPr>
        <a:xfrm>
          <a:off x="976577" y="729061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1275</xdr:row>
      <xdr:rowOff>25380</xdr:rowOff>
    </xdr:from>
    <xdr:to>
      <xdr:col>1</xdr:col>
      <xdr:colOff>588061</xdr:colOff>
      <xdr:row>1275</xdr:row>
      <xdr:rowOff>546080</xdr:rowOff>
    </xdr:to>
    <xdr:pic>
      <xdr:nvPicPr>
        <xdr:cNvPr id="1242" name="Immagine 2608" descr="Immagine 2608"/>
        <xdr:cNvPicPr>
          <a:picLocks noChangeAspect="1"/>
        </xdr:cNvPicPr>
      </xdr:nvPicPr>
      <xdr:blipFill>
        <a:blip r:embed="rId1201">
          <a:extLst/>
        </a:blip>
        <a:stretch>
          <a:fillRect/>
        </a:stretch>
      </xdr:blipFill>
      <xdr:spPr>
        <a:xfrm>
          <a:off x="976577" y="729632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1276</xdr:row>
      <xdr:rowOff>25380</xdr:rowOff>
    </xdr:from>
    <xdr:to>
      <xdr:col>1</xdr:col>
      <xdr:colOff>588061</xdr:colOff>
      <xdr:row>1276</xdr:row>
      <xdr:rowOff>546080</xdr:rowOff>
    </xdr:to>
    <xdr:pic>
      <xdr:nvPicPr>
        <xdr:cNvPr id="1243" name="Immagine 2609" descr="Immagine 2609"/>
        <xdr:cNvPicPr>
          <a:picLocks noChangeAspect="1"/>
        </xdr:cNvPicPr>
      </xdr:nvPicPr>
      <xdr:blipFill>
        <a:blip r:embed="rId1202">
          <a:extLst/>
        </a:blip>
        <a:stretch>
          <a:fillRect/>
        </a:stretch>
      </xdr:blipFill>
      <xdr:spPr>
        <a:xfrm>
          <a:off x="976577" y="73020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1277</xdr:row>
      <xdr:rowOff>25380</xdr:rowOff>
    </xdr:from>
    <xdr:to>
      <xdr:col>1</xdr:col>
      <xdr:colOff>588061</xdr:colOff>
      <xdr:row>1277</xdr:row>
      <xdr:rowOff>546080</xdr:rowOff>
    </xdr:to>
    <xdr:pic>
      <xdr:nvPicPr>
        <xdr:cNvPr id="1244" name="Immagine 2610" descr="Immagine 2610"/>
        <xdr:cNvPicPr>
          <a:picLocks noChangeAspect="1"/>
        </xdr:cNvPicPr>
      </xdr:nvPicPr>
      <xdr:blipFill>
        <a:blip r:embed="rId1203">
          <a:extLst/>
        </a:blip>
        <a:stretch>
          <a:fillRect/>
        </a:stretch>
      </xdr:blipFill>
      <xdr:spPr>
        <a:xfrm>
          <a:off x="976577" y="73077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1278</xdr:row>
      <xdr:rowOff>25380</xdr:rowOff>
    </xdr:from>
    <xdr:to>
      <xdr:col>1</xdr:col>
      <xdr:colOff>588061</xdr:colOff>
      <xdr:row>1278</xdr:row>
      <xdr:rowOff>546080</xdr:rowOff>
    </xdr:to>
    <xdr:pic>
      <xdr:nvPicPr>
        <xdr:cNvPr id="1245" name="Immagine 2611" descr="Immagine 2611"/>
        <xdr:cNvPicPr>
          <a:picLocks noChangeAspect="1"/>
        </xdr:cNvPicPr>
      </xdr:nvPicPr>
      <xdr:blipFill>
        <a:blip r:embed="rId1204">
          <a:extLst/>
        </a:blip>
        <a:stretch>
          <a:fillRect/>
        </a:stretch>
      </xdr:blipFill>
      <xdr:spPr>
        <a:xfrm>
          <a:off x="976577" y="731347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1279</xdr:row>
      <xdr:rowOff>25380</xdr:rowOff>
    </xdr:from>
    <xdr:to>
      <xdr:col>1</xdr:col>
      <xdr:colOff>587956</xdr:colOff>
      <xdr:row>1279</xdr:row>
      <xdr:rowOff>546080</xdr:rowOff>
    </xdr:to>
    <xdr:pic>
      <xdr:nvPicPr>
        <xdr:cNvPr id="1246" name="Immagine 2612" descr="Immagine 2612"/>
        <xdr:cNvPicPr>
          <a:picLocks noChangeAspect="1"/>
        </xdr:cNvPicPr>
      </xdr:nvPicPr>
      <xdr:blipFill>
        <a:blip r:embed="rId1205">
          <a:extLst/>
        </a:blip>
        <a:stretch>
          <a:fillRect/>
        </a:stretch>
      </xdr:blipFill>
      <xdr:spPr>
        <a:xfrm>
          <a:off x="976683" y="7319187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1280</xdr:row>
      <xdr:rowOff>25380</xdr:rowOff>
    </xdr:from>
    <xdr:to>
      <xdr:col>1</xdr:col>
      <xdr:colOff>587956</xdr:colOff>
      <xdr:row>1280</xdr:row>
      <xdr:rowOff>546080</xdr:rowOff>
    </xdr:to>
    <xdr:pic>
      <xdr:nvPicPr>
        <xdr:cNvPr id="1247" name="Immagine 2613" descr="Immagine 2613"/>
        <xdr:cNvPicPr>
          <a:picLocks noChangeAspect="1"/>
        </xdr:cNvPicPr>
      </xdr:nvPicPr>
      <xdr:blipFill>
        <a:blip r:embed="rId1206">
          <a:extLst/>
        </a:blip>
        <a:stretch>
          <a:fillRect/>
        </a:stretch>
      </xdr:blipFill>
      <xdr:spPr>
        <a:xfrm>
          <a:off x="976683" y="7324902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1281</xdr:row>
      <xdr:rowOff>25380</xdr:rowOff>
    </xdr:from>
    <xdr:to>
      <xdr:col>1</xdr:col>
      <xdr:colOff>587956</xdr:colOff>
      <xdr:row>1281</xdr:row>
      <xdr:rowOff>546080</xdr:rowOff>
    </xdr:to>
    <xdr:pic>
      <xdr:nvPicPr>
        <xdr:cNvPr id="1248" name="Immagine 2614" descr="Immagine 2614"/>
        <xdr:cNvPicPr>
          <a:picLocks noChangeAspect="1"/>
        </xdr:cNvPicPr>
      </xdr:nvPicPr>
      <xdr:blipFill>
        <a:blip r:embed="rId1207">
          <a:extLst/>
        </a:blip>
        <a:stretch>
          <a:fillRect/>
        </a:stretch>
      </xdr:blipFill>
      <xdr:spPr>
        <a:xfrm>
          <a:off x="976683" y="7330617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1282</xdr:row>
      <xdr:rowOff>25380</xdr:rowOff>
    </xdr:from>
    <xdr:to>
      <xdr:col>1</xdr:col>
      <xdr:colOff>588040</xdr:colOff>
      <xdr:row>1282</xdr:row>
      <xdr:rowOff>546080</xdr:rowOff>
    </xdr:to>
    <xdr:pic>
      <xdr:nvPicPr>
        <xdr:cNvPr id="1249" name="Immagine 2615" descr="Immagine 2615"/>
        <xdr:cNvPicPr>
          <a:picLocks noChangeAspect="1"/>
        </xdr:cNvPicPr>
      </xdr:nvPicPr>
      <xdr:blipFill>
        <a:blip r:embed="rId1208">
          <a:extLst/>
        </a:blip>
        <a:stretch>
          <a:fillRect/>
        </a:stretch>
      </xdr:blipFill>
      <xdr:spPr>
        <a:xfrm>
          <a:off x="976601" y="733633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1283</xdr:row>
      <xdr:rowOff>25380</xdr:rowOff>
    </xdr:from>
    <xdr:to>
      <xdr:col>1</xdr:col>
      <xdr:colOff>588040</xdr:colOff>
      <xdr:row>1283</xdr:row>
      <xdr:rowOff>546080</xdr:rowOff>
    </xdr:to>
    <xdr:pic>
      <xdr:nvPicPr>
        <xdr:cNvPr id="1250" name="Immagine 2616" descr="Immagine 2616"/>
        <xdr:cNvPicPr>
          <a:picLocks noChangeAspect="1"/>
        </xdr:cNvPicPr>
      </xdr:nvPicPr>
      <xdr:blipFill>
        <a:blip r:embed="rId1209">
          <a:extLst/>
        </a:blip>
        <a:stretch>
          <a:fillRect/>
        </a:stretch>
      </xdr:blipFill>
      <xdr:spPr>
        <a:xfrm>
          <a:off x="976601" y="734204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1284</xdr:row>
      <xdr:rowOff>25380</xdr:rowOff>
    </xdr:from>
    <xdr:to>
      <xdr:col>1</xdr:col>
      <xdr:colOff>588040</xdr:colOff>
      <xdr:row>1284</xdr:row>
      <xdr:rowOff>546080</xdr:rowOff>
    </xdr:to>
    <xdr:pic>
      <xdr:nvPicPr>
        <xdr:cNvPr id="1251" name="Immagine 2617" descr="Immagine 2617"/>
        <xdr:cNvPicPr>
          <a:picLocks noChangeAspect="1"/>
        </xdr:cNvPicPr>
      </xdr:nvPicPr>
      <xdr:blipFill>
        <a:blip r:embed="rId1210">
          <a:extLst/>
        </a:blip>
        <a:stretch>
          <a:fillRect/>
        </a:stretch>
      </xdr:blipFill>
      <xdr:spPr>
        <a:xfrm>
          <a:off x="976601" y="734776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1285</xdr:row>
      <xdr:rowOff>25380</xdr:rowOff>
    </xdr:from>
    <xdr:to>
      <xdr:col>1</xdr:col>
      <xdr:colOff>588040</xdr:colOff>
      <xdr:row>1285</xdr:row>
      <xdr:rowOff>546080</xdr:rowOff>
    </xdr:to>
    <xdr:pic>
      <xdr:nvPicPr>
        <xdr:cNvPr id="1252" name="Immagine 2618" descr="Immagine 2618"/>
        <xdr:cNvPicPr>
          <a:picLocks noChangeAspect="1"/>
        </xdr:cNvPicPr>
      </xdr:nvPicPr>
      <xdr:blipFill>
        <a:blip r:embed="rId1211">
          <a:extLst/>
        </a:blip>
        <a:stretch>
          <a:fillRect/>
        </a:stretch>
      </xdr:blipFill>
      <xdr:spPr>
        <a:xfrm>
          <a:off x="976601" y="735347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1286</xdr:row>
      <xdr:rowOff>25380</xdr:rowOff>
    </xdr:from>
    <xdr:to>
      <xdr:col>1</xdr:col>
      <xdr:colOff>588043</xdr:colOff>
      <xdr:row>1286</xdr:row>
      <xdr:rowOff>546080</xdr:rowOff>
    </xdr:to>
    <xdr:pic>
      <xdr:nvPicPr>
        <xdr:cNvPr id="1253" name="Immagine 2619" descr="Immagine 2619"/>
        <xdr:cNvPicPr>
          <a:picLocks noChangeAspect="1"/>
        </xdr:cNvPicPr>
      </xdr:nvPicPr>
      <xdr:blipFill>
        <a:blip r:embed="rId1212">
          <a:extLst/>
        </a:blip>
        <a:stretch>
          <a:fillRect/>
        </a:stretch>
      </xdr:blipFill>
      <xdr:spPr>
        <a:xfrm>
          <a:off x="976598" y="73591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1287</xdr:row>
      <xdr:rowOff>25380</xdr:rowOff>
    </xdr:from>
    <xdr:to>
      <xdr:col>1</xdr:col>
      <xdr:colOff>588043</xdr:colOff>
      <xdr:row>1287</xdr:row>
      <xdr:rowOff>546080</xdr:rowOff>
    </xdr:to>
    <xdr:pic>
      <xdr:nvPicPr>
        <xdr:cNvPr id="1254" name="Immagine 2620" descr="Immagine 2620"/>
        <xdr:cNvPicPr>
          <a:picLocks noChangeAspect="1"/>
        </xdr:cNvPicPr>
      </xdr:nvPicPr>
      <xdr:blipFill>
        <a:blip r:embed="rId1213">
          <a:extLst/>
        </a:blip>
        <a:stretch>
          <a:fillRect/>
        </a:stretch>
      </xdr:blipFill>
      <xdr:spPr>
        <a:xfrm>
          <a:off x="976598" y="73649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1288</xdr:row>
      <xdr:rowOff>25380</xdr:rowOff>
    </xdr:from>
    <xdr:to>
      <xdr:col>1</xdr:col>
      <xdr:colOff>588043</xdr:colOff>
      <xdr:row>1288</xdr:row>
      <xdr:rowOff>546080</xdr:rowOff>
    </xdr:to>
    <xdr:pic>
      <xdr:nvPicPr>
        <xdr:cNvPr id="1255" name="Immagine 2621" descr="Immagine 2621"/>
        <xdr:cNvPicPr>
          <a:picLocks noChangeAspect="1"/>
        </xdr:cNvPicPr>
      </xdr:nvPicPr>
      <xdr:blipFill>
        <a:blip r:embed="rId1214">
          <a:extLst/>
        </a:blip>
        <a:stretch>
          <a:fillRect/>
        </a:stretch>
      </xdr:blipFill>
      <xdr:spPr>
        <a:xfrm>
          <a:off x="976598" y="73706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1289</xdr:row>
      <xdr:rowOff>25380</xdr:rowOff>
    </xdr:from>
    <xdr:to>
      <xdr:col>1</xdr:col>
      <xdr:colOff>588043</xdr:colOff>
      <xdr:row>1289</xdr:row>
      <xdr:rowOff>546080</xdr:rowOff>
    </xdr:to>
    <xdr:pic>
      <xdr:nvPicPr>
        <xdr:cNvPr id="1256" name="Immagine 2622" descr="Immagine 2622"/>
        <xdr:cNvPicPr>
          <a:picLocks noChangeAspect="1"/>
        </xdr:cNvPicPr>
      </xdr:nvPicPr>
      <xdr:blipFill>
        <a:blip r:embed="rId1215">
          <a:extLst/>
        </a:blip>
        <a:stretch>
          <a:fillRect/>
        </a:stretch>
      </xdr:blipFill>
      <xdr:spPr>
        <a:xfrm>
          <a:off x="976598" y="73763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1290</xdr:row>
      <xdr:rowOff>25380</xdr:rowOff>
    </xdr:from>
    <xdr:to>
      <xdr:col>1</xdr:col>
      <xdr:colOff>588043</xdr:colOff>
      <xdr:row>1290</xdr:row>
      <xdr:rowOff>546080</xdr:rowOff>
    </xdr:to>
    <xdr:pic>
      <xdr:nvPicPr>
        <xdr:cNvPr id="1257" name="Immagine 2623" descr="Immagine 2623"/>
        <xdr:cNvPicPr>
          <a:picLocks noChangeAspect="1"/>
        </xdr:cNvPicPr>
      </xdr:nvPicPr>
      <xdr:blipFill>
        <a:blip r:embed="rId1216">
          <a:extLst/>
        </a:blip>
        <a:stretch>
          <a:fillRect/>
        </a:stretch>
      </xdr:blipFill>
      <xdr:spPr>
        <a:xfrm>
          <a:off x="976598" y="73820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1291</xdr:row>
      <xdr:rowOff>25380</xdr:rowOff>
    </xdr:from>
    <xdr:to>
      <xdr:col>1</xdr:col>
      <xdr:colOff>588043</xdr:colOff>
      <xdr:row>1291</xdr:row>
      <xdr:rowOff>546080</xdr:rowOff>
    </xdr:to>
    <xdr:pic>
      <xdr:nvPicPr>
        <xdr:cNvPr id="1258" name="Immagine 2624" descr="Immagine 2624"/>
        <xdr:cNvPicPr>
          <a:picLocks noChangeAspect="1"/>
        </xdr:cNvPicPr>
      </xdr:nvPicPr>
      <xdr:blipFill>
        <a:blip r:embed="rId1217">
          <a:extLst/>
        </a:blip>
        <a:stretch>
          <a:fillRect/>
        </a:stretch>
      </xdr:blipFill>
      <xdr:spPr>
        <a:xfrm>
          <a:off x="976598" y="73877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1292</xdr:row>
      <xdr:rowOff>93196</xdr:rowOff>
    </xdr:from>
    <xdr:to>
      <xdr:col>1</xdr:col>
      <xdr:colOff>637539</xdr:colOff>
      <xdr:row>1292</xdr:row>
      <xdr:rowOff>478264</xdr:rowOff>
    </xdr:to>
    <xdr:pic>
      <xdr:nvPicPr>
        <xdr:cNvPr id="1259" name="Immagine 2625" descr="Immagine 2625"/>
        <xdr:cNvPicPr>
          <a:picLocks noChangeAspect="1"/>
        </xdr:cNvPicPr>
      </xdr:nvPicPr>
      <xdr:blipFill>
        <a:blip r:embed="rId1218">
          <a:extLst/>
        </a:blip>
        <a:stretch>
          <a:fillRect/>
        </a:stretch>
      </xdr:blipFill>
      <xdr:spPr>
        <a:xfrm>
          <a:off x="927100" y="739416076"/>
          <a:ext cx="612140" cy="3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1293</xdr:row>
      <xdr:rowOff>93196</xdr:rowOff>
    </xdr:from>
    <xdr:to>
      <xdr:col>1</xdr:col>
      <xdr:colOff>637539</xdr:colOff>
      <xdr:row>1293</xdr:row>
      <xdr:rowOff>478264</xdr:rowOff>
    </xdr:to>
    <xdr:pic>
      <xdr:nvPicPr>
        <xdr:cNvPr id="1260" name="Immagine 2626" descr="Immagine 2626"/>
        <xdr:cNvPicPr>
          <a:picLocks noChangeAspect="1"/>
        </xdr:cNvPicPr>
      </xdr:nvPicPr>
      <xdr:blipFill>
        <a:blip r:embed="rId1219">
          <a:extLst/>
        </a:blip>
        <a:stretch>
          <a:fillRect/>
        </a:stretch>
      </xdr:blipFill>
      <xdr:spPr>
        <a:xfrm>
          <a:off x="927100" y="739987576"/>
          <a:ext cx="612140" cy="3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1294</xdr:row>
      <xdr:rowOff>25380</xdr:rowOff>
    </xdr:from>
    <xdr:to>
      <xdr:col>1</xdr:col>
      <xdr:colOff>588036</xdr:colOff>
      <xdr:row>1294</xdr:row>
      <xdr:rowOff>546080</xdr:rowOff>
    </xdr:to>
    <xdr:pic>
      <xdr:nvPicPr>
        <xdr:cNvPr id="1261" name="Immagine 2627" descr="Immagine 2627"/>
        <xdr:cNvPicPr>
          <a:picLocks noChangeAspect="1"/>
        </xdr:cNvPicPr>
      </xdr:nvPicPr>
      <xdr:blipFill>
        <a:blip r:embed="rId1220">
          <a:extLst/>
        </a:blip>
        <a:stretch>
          <a:fillRect/>
        </a:stretch>
      </xdr:blipFill>
      <xdr:spPr>
        <a:xfrm>
          <a:off x="976603" y="740491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1295</xdr:row>
      <xdr:rowOff>25380</xdr:rowOff>
    </xdr:from>
    <xdr:to>
      <xdr:col>1</xdr:col>
      <xdr:colOff>588036</xdr:colOff>
      <xdr:row>1295</xdr:row>
      <xdr:rowOff>546080</xdr:rowOff>
    </xdr:to>
    <xdr:pic>
      <xdr:nvPicPr>
        <xdr:cNvPr id="1262" name="Immagine 2628" descr="Immagine 2628"/>
        <xdr:cNvPicPr>
          <a:picLocks noChangeAspect="1"/>
        </xdr:cNvPicPr>
      </xdr:nvPicPr>
      <xdr:blipFill>
        <a:blip r:embed="rId1221">
          <a:extLst/>
        </a:blip>
        <a:stretch>
          <a:fillRect/>
        </a:stretch>
      </xdr:blipFill>
      <xdr:spPr>
        <a:xfrm>
          <a:off x="976603" y="741062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1296</xdr:row>
      <xdr:rowOff>25380</xdr:rowOff>
    </xdr:from>
    <xdr:to>
      <xdr:col>1</xdr:col>
      <xdr:colOff>588036</xdr:colOff>
      <xdr:row>1296</xdr:row>
      <xdr:rowOff>546080</xdr:rowOff>
    </xdr:to>
    <xdr:pic>
      <xdr:nvPicPr>
        <xdr:cNvPr id="1263" name="Immagine 2629" descr="Immagine 2629"/>
        <xdr:cNvPicPr>
          <a:picLocks noChangeAspect="1"/>
        </xdr:cNvPicPr>
      </xdr:nvPicPr>
      <xdr:blipFill>
        <a:blip r:embed="rId1222">
          <a:extLst/>
        </a:blip>
        <a:stretch>
          <a:fillRect/>
        </a:stretch>
      </xdr:blipFill>
      <xdr:spPr>
        <a:xfrm>
          <a:off x="976603" y="741634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1297</xdr:row>
      <xdr:rowOff>25380</xdr:rowOff>
    </xdr:from>
    <xdr:to>
      <xdr:col>1</xdr:col>
      <xdr:colOff>588036</xdr:colOff>
      <xdr:row>1297</xdr:row>
      <xdr:rowOff>546080</xdr:rowOff>
    </xdr:to>
    <xdr:pic>
      <xdr:nvPicPr>
        <xdr:cNvPr id="1264" name="Immagine 2630" descr="Immagine 2630"/>
        <xdr:cNvPicPr>
          <a:picLocks noChangeAspect="1"/>
        </xdr:cNvPicPr>
      </xdr:nvPicPr>
      <xdr:blipFill>
        <a:blip r:embed="rId1223">
          <a:extLst/>
        </a:blip>
        <a:stretch>
          <a:fillRect/>
        </a:stretch>
      </xdr:blipFill>
      <xdr:spPr>
        <a:xfrm>
          <a:off x="976603" y="742205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1298</xdr:row>
      <xdr:rowOff>25380</xdr:rowOff>
    </xdr:from>
    <xdr:to>
      <xdr:col>1</xdr:col>
      <xdr:colOff>588036</xdr:colOff>
      <xdr:row>1298</xdr:row>
      <xdr:rowOff>546080</xdr:rowOff>
    </xdr:to>
    <xdr:pic>
      <xdr:nvPicPr>
        <xdr:cNvPr id="1265" name="Immagine 2631" descr="Immagine 2631"/>
        <xdr:cNvPicPr>
          <a:picLocks noChangeAspect="1"/>
        </xdr:cNvPicPr>
      </xdr:nvPicPr>
      <xdr:blipFill>
        <a:blip r:embed="rId1224">
          <a:extLst/>
        </a:blip>
        <a:stretch>
          <a:fillRect/>
        </a:stretch>
      </xdr:blipFill>
      <xdr:spPr>
        <a:xfrm>
          <a:off x="976603" y="742777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1299</xdr:row>
      <xdr:rowOff>25380</xdr:rowOff>
    </xdr:from>
    <xdr:to>
      <xdr:col>1</xdr:col>
      <xdr:colOff>588036</xdr:colOff>
      <xdr:row>1299</xdr:row>
      <xdr:rowOff>546080</xdr:rowOff>
    </xdr:to>
    <xdr:pic>
      <xdr:nvPicPr>
        <xdr:cNvPr id="1266" name="Immagine 2632" descr="Immagine 2632"/>
        <xdr:cNvPicPr>
          <a:picLocks noChangeAspect="1"/>
        </xdr:cNvPicPr>
      </xdr:nvPicPr>
      <xdr:blipFill>
        <a:blip r:embed="rId1225">
          <a:extLst/>
        </a:blip>
        <a:stretch>
          <a:fillRect/>
        </a:stretch>
      </xdr:blipFill>
      <xdr:spPr>
        <a:xfrm>
          <a:off x="976603" y="743348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1300</xdr:row>
      <xdr:rowOff>25380</xdr:rowOff>
    </xdr:from>
    <xdr:to>
      <xdr:col>1</xdr:col>
      <xdr:colOff>588036</xdr:colOff>
      <xdr:row>1300</xdr:row>
      <xdr:rowOff>546080</xdr:rowOff>
    </xdr:to>
    <xdr:pic>
      <xdr:nvPicPr>
        <xdr:cNvPr id="1267" name="Immagine 2633" descr="Immagine 2633"/>
        <xdr:cNvPicPr>
          <a:picLocks noChangeAspect="1"/>
        </xdr:cNvPicPr>
      </xdr:nvPicPr>
      <xdr:blipFill>
        <a:blip r:embed="rId1226">
          <a:extLst/>
        </a:blip>
        <a:stretch>
          <a:fillRect/>
        </a:stretch>
      </xdr:blipFill>
      <xdr:spPr>
        <a:xfrm>
          <a:off x="976603" y="743920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1301</xdr:row>
      <xdr:rowOff>25380</xdr:rowOff>
    </xdr:from>
    <xdr:to>
      <xdr:col>1</xdr:col>
      <xdr:colOff>588036</xdr:colOff>
      <xdr:row>1301</xdr:row>
      <xdr:rowOff>546080</xdr:rowOff>
    </xdr:to>
    <xdr:pic>
      <xdr:nvPicPr>
        <xdr:cNvPr id="1268" name="Immagine 2634" descr="Immagine 2634"/>
        <xdr:cNvPicPr>
          <a:picLocks noChangeAspect="1"/>
        </xdr:cNvPicPr>
      </xdr:nvPicPr>
      <xdr:blipFill>
        <a:blip r:embed="rId1227">
          <a:extLst/>
        </a:blip>
        <a:stretch>
          <a:fillRect/>
        </a:stretch>
      </xdr:blipFill>
      <xdr:spPr>
        <a:xfrm>
          <a:off x="976603" y="744491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1302</xdr:row>
      <xdr:rowOff>25380</xdr:rowOff>
    </xdr:from>
    <xdr:to>
      <xdr:col>1</xdr:col>
      <xdr:colOff>587900</xdr:colOff>
      <xdr:row>1302</xdr:row>
      <xdr:rowOff>546080</xdr:rowOff>
    </xdr:to>
    <xdr:pic>
      <xdr:nvPicPr>
        <xdr:cNvPr id="1269" name="Immagine 2635" descr="Immagine 2635"/>
        <xdr:cNvPicPr>
          <a:picLocks noChangeAspect="1"/>
        </xdr:cNvPicPr>
      </xdr:nvPicPr>
      <xdr:blipFill>
        <a:blip r:embed="rId1228">
          <a:extLst/>
        </a:blip>
        <a:stretch>
          <a:fillRect/>
        </a:stretch>
      </xdr:blipFill>
      <xdr:spPr>
        <a:xfrm>
          <a:off x="976739" y="7450632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1303</xdr:row>
      <xdr:rowOff>25380</xdr:rowOff>
    </xdr:from>
    <xdr:to>
      <xdr:col>1</xdr:col>
      <xdr:colOff>587900</xdr:colOff>
      <xdr:row>1303</xdr:row>
      <xdr:rowOff>546080</xdr:rowOff>
    </xdr:to>
    <xdr:pic>
      <xdr:nvPicPr>
        <xdr:cNvPr id="1270" name="Immagine 2636" descr="Immagine 2636"/>
        <xdr:cNvPicPr>
          <a:picLocks noChangeAspect="1"/>
        </xdr:cNvPicPr>
      </xdr:nvPicPr>
      <xdr:blipFill>
        <a:blip r:embed="rId1229">
          <a:extLst/>
        </a:blip>
        <a:stretch>
          <a:fillRect/>
        </a:stretch>
      </xdr:blipFill>
      <xdr:spPr>
        <a:xfrm>
          <a:off x="976739" y="7456347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1304</xdr:row>
      <xdr:rowOff>25380</xdr:rowOff>
    </xdr:from>
    <xdr:to>
      <xdr:col>1</xdr:col>
      <xdr:colOff>587900</xdr:colOff>
      <xdr:row>1304</xdr:row>
      <xdr:rowOff>546080</xdr:rowOff>
    </xdr:to>
    <xdr:pic>
      <xdr:nvPicPr>
        <xdr:cNvPr id="1271" name="Immagine 2637" descr="Immagine 2637"/>
        <xdr:cNvPicPr>
          <a:picLocks noChangeAspect="1"/>
        </xdr:cNvPicPr>
      </xdr:nvPicPr>
      <xdr:blipFill>
        <a:blip r:embed="rId1230">
          <a:extLst/>
        </a:blip>
        <a:stretch>
          <a:fillRect/>
        </a:stretch>
      </xdr:blipFill>
      <xdr:spPr>
        <a:xfrm>
          <a:off x="976739" y="7462062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1305</xdr:row>
      <xdr:rowOff>25380</xdr:rowOff>
    </xdr:from>
    <xdr:to>
      <xdr:col>1</xdr:col>
      <xdr:colOff>588037</xdr:colOff>
      <xdr:row>1305</xdr:row>
      <xdr:rowOff>546080</xdr:rowOff>
    </xdr:to>
    <xdr:pic>
      <xdr:nvPicPr>
        <xdr:cNvPr id="1272" name="Immagine 2638" descr="Immagine 2638"/>
        <xdr:cNvPicPr>
          <a:picLocks noChangeAspect="1"/>
        </xdr:cNvPicPr>
      </xdr:nvPicPr>
      <xdr:blipFill>
        <a:blip r:embed="rId1231">
          <a:extLst/>
        </a:blip>
        <a:stretch>
          <a:fillRect/>
        </a:stretch>
      </xdr:blipFill>
      <xdr:spPr>
        <a:xfrm>
          <a:off x="976602" y="7467777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1306</xdr:row>
      <xdr:rowOff>25380</xdr:rowOff>
    </xdr:from>
    <xdr:to>
      <xdr:col>1</xdr:col>
      <xdr:colOff>588037</xdr:colOff>
      <xdr:row>1306</xdr:row>
      <xdr:rowOff>546080</xdr:rowOff>
    </xdr:to>
    <xdr:pic>
      <xdr:nvPicPr>
        <xdr:cNvPr id="1273" name="Immagine 2639" descr="Immagine 2639"/>
        <xdr:cNvPicPr>
          <a:picLocks noChangeAspect="1"/>
        </xdr:cNvPicPr>
      </xdr:nvPicPr>
      <xdr:blipFill>
        <a:blip r:embed="rId1232">
          <a:extLst/>
        </a:blip>
        <a:stretch>
          <a:fillRect/>
        </a:stretch>
      </xdr:blipFill>
      <xdr:spPr>
        <a:xfrm>
          <a:off x="976602" y="7473492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1307</xdr:row>
      <xdr:rowOff>25380</xdr:rowOff>
    </xdr:from>
    <xdr:to>
      <xdr:col>1</xdr:col>
      <xdr:colOff>588037</xdr:colOff>
      <xdr:row>1307</xdr:row>
      <xdr:rowOff>546080</xdr:rowOff>
    </xdr:to>
    <xdr:pic>
      <xdr:nvPicPr>
        <xdr:cNvPr id="1274" name="Immagine 2640" descr="Immagine 2640"/>
        <xdr:cNvPicPr>
          <a:picLocks noChangeAspect="1"/>
        </xdr:cNvPicPr>
      </xdr:nvPicPr>
      <xdr:blipFill>
        <a:blip r:embed="rId1233">
          <a:extLst/>
        </a:blip>
        <a:stretch>
          <a:fillRect/>
        </a:stretch>
      </xdr:blipFill>
      <xdr:spPr>
        <a:xfrm>
          <a:off x="976602" y="7479207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1308</xdr:row>
      <xdr:rowOff>25380</xdr:rowOff>
    </xdr:from>
    <xdr:to>
      <xdr:col>1</xdr:col>
      <xdr:colOff>587915</xdr:colOff>
      <xdr:row>1308</xdr:row>
      <xdr:rowOff>546080</xdr:rowOff>
    </xdr:to>
    <xdr:pic>
      <xdr:nvPicPr>
        <xdr:cNvPr id="1275" name="Immagine 2641" descr="Immagine 2641"/>
        <xdr:cNvPicPr>
          <a:picLocks noChangeAspect="1"/>
        </xdr:cNvPicPr>
      </xdr:nvPicPr>
      <xdr:blipFill>
        <a:blip r:embed="rId1234">
          <a:extLst/>
        </a:blip>
        <a:stretch>
          <a:fillRect/>
        </a:stretch>
      </xdr:blipFill>
      <xdr:spPr>
        <a:xfrm>
          <a:off x="976724" y="7484922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1309</xdr:row>
      <xdr:rowOff>25380</xdr:rowOff>
    </xdr:from>
    <xdr:to>
      <xdr:col>1</xdr:col>
      <xdr:colOff>587915</xdr:colOff>
      <xdr:row>1309</xdr:row>
      <xdr:rowOff>546080</xdr:rowOff>
    </xdr:to>
    <xdr:pic>
      <xdr:nvPicPr>
        <xdr:cNvPr id="1276" name="Immagine 2642" descr="Immagine 2642"/>
        <xdr:cNvPicPr>
          <a:picLocks noChangeAspect="1"/>
        </xdr:cNvPicPr>
      </xdr:nvPicPr>
      <xdr:blipFill>
        <a:blip r:embed="rId1235">
          <a:extLst/>
        </a:blip>
        <a:stretch>
          <a:fillRect/>
        </a:stretch>
      </xdr:blipFill>
      <xdr:spPr>
        <a:xfrm>
          <a:off x="976724" y="7490637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1310</xdr:row>
      <xdr:rowOff>25380</xdr:rowOff>
    </xdr:from>
    <xdr:to>
      <xdr:col>1</xdr:col>
      <xdr:colOff>587915</xdr:colOff>
      <xdr:row>1310</xdr:row>
      <xdr:rowOff>546080</xdr:rowOff>
    </xdr:to>
    <xdr:pic>
      <xdr:nvPicPr>
        <xdr:cNvPr id="1277" name="Immagine 2643" descr="Immagine 2643"/>
        <xdr:cNvPicPr>
          <a:picLocks noChangeAspect="1"/>
        </xdr:cNvPicPr>
      </xdr:nvPicPr>
      <xdr:blipFill>
        <a:blip r:embed="rId1236">
          <a:extLst/>
        </a:blip>
        <a:stretch>
          <a:fillRect/>
        </a:stretch>
      </xdr:blipFill>
      <xdr:spPr>
        <a:xfrm>
          <a:off x="976724" y="7496352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1311</xdr:row>
      <xdr:rowOff>25380</xdr:rowOff>
    </xdr:from>
    <xdr:to>
      <xdr:col>1</xdr:col>
      <xdr:colOff>588043</xdr:colOff>
      <xdr:row>1311</xdr:row>
      <xdr:rowOff>546080</xdr:rowOff>
    </xdr:to>
    <xdr:pic>
      <xdr:nvPicPr>
        <xdr:cNvPr id="1278" name="Immagine 2644" descr="Immagine 2644"/>
        <xdr:cNvPicPr>
          <a:picLocks noChangeAspect="1"/>
        </xdr:cNvPicPr>
      </xdr:nvPicPr>
      <xdr:blipFill>
        <a:blip r:embed="rId1237">
          <a:extLst/>
        </a:blip>
        <a:stretch>
          <a:fillRect/>
        </a:stretch>
      </xdr:blipFill>
      <xdr:spPr>
        <a:xfrm>
          <a:off x="976598" y="75020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1312</xdr:row>
      <xdr:rowOff>25380</xdr:rowOff>
    </xdr:from>
    <xdr:to>
      <xdr:col>1</xdr:col>
      <xdr:colOff>588043</xdr:colOff>
      <xdr:row>1312</xdr:row>
      <xdr:rowOff>546080</xdr:rowOff>
    </xdr:to>
    <xdr:pic>
      <xdr:nvPicPr>
        <xdr:cNvPr id="1279" name="Immagine 2645" descr="Immagine 2645"/>
        <xdr:cNvPicPr>
          <a:picLocks noChangeAspect="1"/>
        </xdr:cNvPicPr>
      </xdr:nvPicPr>
      <xdr:blipFill>
        <a:blip r:embed="rId1238">
          <a:extLst/>
        </a:blip>
        <a:stretch>
          <a:fillRect/>
        </a:stretch>
      </xdr:blipFill>
      <xdr:spPr>
        <a:xfrm>
          <a:off x="976598" y="75077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1313</xdr:row>
      <xdr:rowOff>25380</xdr:rowOff>
    </xdr:from>
    <xdr:to>
      <xdr:col>1</xdr:col>
      <xdr:colOff>588043</xdr:colOff>
      <xdr:row>1313</xdr:row>
      <xdr:rowOff>546080</xdr:rowOff>
    </xdr:to>
    <xdr:pic>
      <xdr:nvPicPr>
        <xdr:cNvPr id="1280" name="Immagine 2646" descr="Immagine 2646"/>
        <xdr:cNvPicPr>
          <a:picLocks noChangeAspect="1"/>
        </xdr:cNvPicPr>
      </xdr:nvPicPr>
      <xdr:blipFill>
        <a:blip r:embed="rId1239">
          <a:extLst/>
        </a:blip>
        <a:stretch>
          <a:fillRect/>
        </a:stretch>
      </xdr:blipFill>
      <xdr:spPr>
        <a:xfrm>
          <a:off x="976598" y="75134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1314</xdr:row>
      <xdr:rowOff>25380</xdr:rowOff>
    </xdr:from>
    <xdr:to>
      <xdr:col>1</xdr:col>
      <xdr:colOff>588040</xdr:colOff>
      <xdr:row>1314</xdr:row>
      <xdr:rowOff>546080</xdr:rowOff>
    </xdr:to>
    <xdr:pic>
      <xdr:nvPicPr>
        <xdr:cNvPr id="1281" name="Immagine 2647" descr="Immagine 2647"/>
        <xdr:cNvPicPr>
          <a:picLocks noChangeAspect="1"/>
        </xdr:cNvPicPr>
      </xdr:nvPicPr>
      <xdr:blipFill>
        <a:blip r:embed="rId1240">
          <a:extLst/>
        </a:blip>
        <a:stretch>
          <a:fillRect/>
        </a:stretch>
      </xdr:blipFill>
      <xdr:spPr>
        <a:xfrm>
          <a:off x="976601" y="751921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1315</xdr:row>
      <xdr:rowOff>25380</xdr:rowOff>
    </xdr:from>
    <xdr:to>
      <xdr:col>1</xdr:col>
      <xdr:colOff>588040</xdr:colOff>
      <xdr:row>1315</xdr:row>
      <xdr:rowOff>546080</xdr:rowOff>
    </xdr:to>
    <xdr:pic>
      <xdr:nvPicPr>
        <xdr:cNvPr id="1282" name="Immagine 2648" descr="Immagine 2648"/>
        <xdr:cNvPicPr>
          <a:picLocks noChangeAspect="1"/>
        </xdr:cNvPicPr>
      </xdr:nvPicPr>
      <xdr:blipFill>
        <a:blip r:embed="rId1241">
          <a:extLst/>
        </a:blip>
        <a:stretch>
          <a:fillRect/>
        </a:stretch>
      </xdr:blipFill>
      <xdr:spPr>
        <a:xfrm>
          <a:off x="976601" y="752492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1316</xdr:row>
      <xdr:rowOff>25380</xdr:rowOff>
    </xdr:from>
    <xdr:to>
      <xdr:col>1</xdr:col>
      <xdr:colOff>588040</xdr:colOff>
      <xdr:row>1316</xdr:row>
      <xdr:rowOff>546080</xdr:rowOff>
    </xdr:to>
    <xdr:pic>
      <xdr:nvPicPr>
        <xdr:cNvPr id="1283" name="Immagine 2649" descr="Immagine 2649"/>
        <xdr:cNvPicPr>
          <a:picLocks noChangeAspect="1"/>
        </xdr:cNvPicPr>
      </xdr:nvPicPr>
      <xdr:blipFill>
        <a:blip r:embed="rId1242">
          <a:extLst/>
        </a:blip>
        <a:stretch>
          <a:fillRect/>
        </a:stretch>
      </xdr:blipFill>
      <xdr:spPr>
        <a:xfrm>
          <a:off x="976601" y="753064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1317</xdr:row>
      <xdr:rowOff>25380</xdr:rowOff>
    </xdr:from>
    <xdr:to>
      <xdr:col>1</xdr:col>
      <xdr:colOff>588040</xdr:colOff>
      <xdr:row>1317</xdr:row>
      <xdr:rowOff>546080</xdr:rowOff>
    </xdr:to>
    <xdr:pic>
      <xdr:nvPicPr>
        <xdr:cNvPr id="1284" name="Immagine 2650" descr="Immagine 2650"/>
        <xdr:cNvPicPr>
          <a:picLocks noChangeAspect="1"/>
        </xdr:cNvPicPr>
      </xdr:nvPicPr>
      <xdr:blipFill>
        <a:blip r:embed="rId1243">
          <a:extLst/>
        </a:blip>
        <a:stretch>
          <a:fillRect/>
        </a:stretch>
      </xdr:blipFill>
      <xdr:spPr>
        <a:xfrm>
          <a:off x="976601" y="753635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1318</xdr:row>
      <xdr:rowOff>25380</xdr:rowOff>
    </xdr:from>
    <xdr:to>
      <xdr:col>1</xdr:col>
      <xdr:colOff>588040</xdr:colOff>
      <xdr:row>1318</xdr:row>
      <xdr:rowOff>546080</xdr:rowOff>
    </xdr:to>
    <xdr:pic>
      <xdr:nvPicPr>
        <xdr:cNvPr id="1285" name="Immagine 2651" descr="Immagine 2651"/>
        <xdr:cNvPicPr>
          <a:picLocks noChangeAspect="1"/>
        </xdr:cNvPicPr>
      </xdr:nvPicPr>
      <xdr:blipFill>
        <a:blip r:embed="rId1244">
          <a:extLst/>
        </a:blip>
        <a:stretch>
          <a:fillRect/>
        </a:stretch>
      </xdr:blipFill>
      <xdr:spPr>
        <a:xfrm>
          <a:off x="976601" y="754207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1319</xdr:row>
      <xdr:rowOff>25380</xdr:rowOff>
    </xdr:from>
    <xdr:to>
      <xdr:col>1</xdr:col>
      <xdr:colOff>588040</xdr:colOff>
      <xdr:row>1319</xdr:row>
      <xdr:rowOff>546080</xdr:rowOff>
    </xdr:to>
    <xdr:pic>
      <xdr:nvPicPr>
        <xdr:cNvPr id="1286" name="Immagine 2652" descr="Immagine 2652"/>
        <xdr:cNvPicPr>
          <a:picLocks noChangeAspect="1"/>
        </xdr:cNvPicPr>
      </xdr:nvPicPr>
      <xdr:blipFill>
        <a:blip r:embed="rId1245">
          <a:extLst/>
        </a:blip>
        <a:stretch>
          <a:fillRect/>
        </a:stretch>
      </xdr:blipFill>
      <xdr:spPr>
        <a:xfrm>
          <a:off x="976601" y="754778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1320</xdr:row>
      <xdr:rowOff>25380</xdr:rowOff>
    </xdr:from>
    <xdr:to>
      <xdr:col>1</xdr:col>
      <xdr:colOff>631120</xdr:colOff>
      <xdr:row>1320</xdr:row>
      <xdr:rowOff>546080</xdr:rowOff>
    </xdr:to>
    <xdr:pic>
      <xdr:nvPicPr>
        <xdr:cNvPr id="1287" name="Immagine 2653" descr="Immagine 2653"/>
        <xdr:cNvPicPr>
          <a:picLocks noChangeAspect="1"/>
        </xdr:cNvPicPr>
      </xdr:nvPicPr>
      <xdr:blipFill>
        <a:blip r:embed="rId1246">
          <a:extLst/>
        </a:blip>
        <a:stretch>
          <a:fillRect/>
        </a:stretch>
      </xdr:blipFill>
      <xdr:spPr>
        <a:xfrm>
          <a:off x="933521" y="755350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1321</xdr:row>
      <xdr:rowOff>25380</xdr:rowOff>
    </xdr:from>
    <xdr:to>
      <xdr:col>1</xdr:col>
      <xdr:colOff>631120</xdr:colOff>
      <xdr:row>1321</xdr:row>
      <xdr:rowOff>546080</xdr:rowOff>
    </xdr:to>
    <xdr:pic>
      <xdr:nvPicPr>
        <xdr:cNvPr id="1288" name="Immagine 2654" descr="Immagine 2654"/>
        <xdr:cNvPicPr>
          <a:picLocks noChangeAspect="1"/>
        </xdr:cNvPicPr>
      </xdr:nvPicPr>
      <xdr:blipFill>
        <a:blip r:embed="rId1247">
          <a:extLst/>
        </a:blip>
        <a:stretch>
          <a:fillRect/>
        </a:stretch>
      </xdr:blipFill>
      <xdr:spPr>
        <a:xfrm>
          <a:off x="933521" y="755921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1322</xdr:row>
      <xdr:rowOff>25380</xdr:rowOff>
    </xdr:from>
    <xdr:to>
      <xdr:col>1</xdr:col>
      <xdr:colOff>631120</xdr:colOff>
      <xdr:row>1322</xdr:row>
      <xdr:rowOff>546080</xdr:rowOff>
    </xdr:to>
    <xdr:pic>
      <xdr:nvPicPr>
        <xdr:cNvPr id="1289" name="Immagine 2655" descr="Immagine 2655"/>
        <xdr:cNvPicPr>
          <a:picLocks noChangeAspect="1"/>
        </xdr:cNvPicPr>
      </xdr:nvPicPr>
      <xdr:blipFill>
        <a:blip r:embed="rId1248">
          <a:extLst/>
        </a:blip>
        <a:stretch>
          <a:fillRect/>
        </a:stretch>
      </xdr:blipFill>
      <xdr:spPr>
        <a:xfrm>
          <a:off x="933521" y="756493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1323</xdr:row>
      <xdr:rowOff>25380</xdr:rowOff>
    </xdr:from>
    <xdr:to>
      <xdr:col>1</xdr:col>
      <xdr:colOff>631120</xdr:colOff>
      <xdr:row>1323</xdr:row>
      <xdr:rowOff>546080</xdr:rowOff>
    </xdr:to>
    <xdr:pic>
      <xdr:nvPicPr>
        <xdr:cNvPr id="1290" name="Immagine 2656" descr="Immagine 2656"/>
        <xdr:cNvPicPr>
          <a:picLocks noChangeAspect="1"/>
        </xdr:cNvPicPr>
      </xdr:nvPicPr>
      <xdr:blipFill>
        <a:blip r:embed="rId1249">
          <a:extLst/>
        </a:blip>
        <a:stretch>
          <a:fillRect/>
        </a:stretch>
      </xdr:blipFill>
      <xdr:spPr>
        <a:xfrm>
          <a:off x="933521" y="757064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1324</xdr:row>
      <xdr:rowOff>25380</xdr:rowOff>
    </xdr:from>
    <xdr:to>
      <xdr:col>1</xdr:col>
      <xdr:colOff>631120</xdr:colOff>
      <xdr:row>1324</xdr:row>
      <xdr:rowOff>546080</xdr:rowOff>
    </xdr:to>
    <xdr:pic>
      <xdr:nvPicPr>
        <xdr:cNvPr id="1291" name="Immagine 2657" descr="Immagine 2657"/>
        <xdr:cNvPicPr>
          <a:picLocks noChangeAspect="1"/>
        </xdr:cNvPicPr>
      </xdr:nvPicPr>
      <xdr:blipFill>
        <a:blip r:embed="rId1250">
          <a:extLst/>
        </a:blip>
        <a:stretch>
          <a:fillRect/>
        </a:stretch>
      </xdr:blipFill>
      <xdr:spPr>
        <a:xfrm>
          <a:off x="933521" y="757636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1325</xdr:row>
      <xdr:rowOff>25380</xdr:rowOff>
    </xdr:from>
    <xdr:to>
      <xdr:col>1</xdr:col>
      <xdr:colOff>631120</xdr:colOff>
      <xdr:row>1325</xdr:row>
      <xdr:rowOff>546080</xdr:rowOff>
    </xdr:to>
    <xdr:pic>
      <xdr:nvPicPr>
        <xdr:cNvPr id="1292" name="Immagine 2658" descr="Immagine 2658"/>
        <xdr:cNvPicPr>
          <a:picLocks noChangeAspect="1"/>
        </xdr:cNvPicPr>
      </xdr:nvPicPr>
      <xdr:blipFill>
        <a:blip r:embed="rId1251">
          <a:extLst/>
        </a:blip>
        <a:stretch>
          <a:fillRect/>
        </a:stretch>
      </xdr:blipFill>
      <xdr:spPr>
        <a:xfrm>
          <a:off x="933521" y="758207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1326</xdr:row>
      <xdr:rowOff>25380</xdr:rowOff>
    </xdr:from>
    <xdr:to>
      <xdr:col>1</xdr:col>
      <xdr:colOff>631120</xdr:colOff>
      <xdr:row>1326</xdr:row>
      <xdr:rowOff>546080</xdr:rowOff>
    </xdr:to>
    <xdr:pic>
      <xdr:nvPicPr>
        <xdr:cNvPr id="1293" name="Immagine 2659" descr="Immagine 2659"/>
        <xdr:cNvPicPr>
          <a:picLocks noChangeAspect="1"/>
        </xdr:cNvPicPr>
      </xdr:nvPicPr>
      <xdr:blipFill>
        <a:blip r:embed="rId1252">
          <a:extLst/>
        </a:blip>
        <a:stretch>
          <a:fillRect/>
        </a:stretch>
      </xdr:blipFill>
      <xdr:spPr>
        <a:xfrm>
          <a:off x="933521" y="758779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1327</xdr:row>
      <xdr:rowOff>25380</xdr:rowOff>
    </xdr:from>
    <xdr:to>
      <xdr:col>1</xdr:col>
      <xdr:colOff>631120</xdr:colOff>
      <xdr:row>1327</xdr:row>
      <xdr:rowOff>546080</xdr:rowOff>
    </xdr:to>
    <xdr:pic>
      <xdr:nvPicPr>
        <xdr:cNvPr id="1294" name="Immagine 2660" descr="Immagine 2660"/>
        <xdr:cNvPicPr>
          <a:picLocks noChangeAspect="1"/>
        </xdr:cNvPicPr>
      </xdr:nvPicPr>
      <xdr:blipFill>
        <a:blip r:embed="rId1253">
          <a:extLst/>
        </a:blip>
        <a:stretch>
          <a:fillRect/>
        </a:stretch>
      </xdr:blipFill>
      <xdr:spPr>
        <a:xfrm>
          <a:off x="933521" y="759350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1328</xdr:row>
      <xdr:rowOff>25380</xdr:rowOff>
    </xdr:from>
    <xdr:to>
      <xdr:col>1</xdr:col>
      <xdr:colOff>588043</xdr:colOff>
      <xdr:row>1328</xdr:row>
      <xdr:rowOff>546080</xdr:rowOff>
    </xdr:to>
    <xdr:pic>
      <xdr:nvPicPr>
        <xdr:cNvPr id="1295" name="Immagine 2661" descr="Immagine 2661"/>
        <xdr:cNvPicPr>
          <a:picLocks noChangeAspect="1"/>
        </xdr:cNvPicPr>
      </xdr:nvPicPr>
      <xdr:blipFill>
        <a:blip r:embed="rId1254">
          <a:extLst/>
        </a:blip>
        <a:stretch>
          <a:fillRect/>
        </a:stretch>
      </xdr:blipFill>
      <xdr:spPr>
        <a:xfrm>
          <a:off x="976598" y="75992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1329</xdr:row>
      <xdr:rowOff>25380</xdr:rowOff>
    </xdr:from>
    <xdr:to>
      <xdr:col>1</xdr:col>
      <xdr:colOff>588043</xdr:colOff>
      <xdr:row>1329</xdr:row>
      <xdr:rowOff>546080</xdr:rowOff>
    </xdr:to>
    <xdr:pic>
      <xdr:nvPicPr>
        <xdr:cNvPr id="1296" name="Immagine 2662" descr="Immagine 2662"/>
        <xdr:cNvPicPr>
          <a:picLocks noChangeAspect="1"/>
        </xdr:cNvPicPr>
      </xdr:nvPicPr>
      <xdr:blipFill>
        <a:blip r:embed="rId1255">
          <a:extLst/>
        </a:blip>
        <a:stretch>
          <a:fillRect/>
        </a:stretch>
      </xdr:blipFill>
      <xdr:spPr>
        <a:xfrm>
          <a:off x="976598" y="76049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1330</xdr:row>
      <xdr:rowOff>25380</xdr:rowOff>
    </xdr:from>
    <xdr:to>
      <xdr:col>1</xdr:col>
      <xdr:colOff>588043</xdr:colOff>
      <xdr:row>1330</xdr:row>
      <xdr:rowOff>546080</xdr:rowOff>
    </xdr:to>
    <xdr:pic>
      <xdr:nvPicPr>
        <xdr:cNvPr id="1297" name="Immagine 2663" descr="Immagine 2663"/>
        <xdr:cNvPicPr>
          <a:picLocks noChangeAspect="1"/>
        </xdr:cNvPicPr>
      </xdr:nvPicPr>
      <xdr:blipFill>
        <a:blip r:embed="rId1256">
          <a:extLst/>
        </a:blip>
        <a:stretch>
          <a:fillRect/>
        </a:stretch>
      </xdr:blipFill>
      <xdr:spPr>
        <a:xfrm>
          <a:off x="976598" y="76106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1331</xdr:row>
      <xdr:rowOff>25380</xdr:rowOff>
    </xdr:from>
    <xdr:to>
      <xdr:col>1</xdr:col>
      <xdr:colOff>588043</xdr:colOff>
      <xdr:row>1331</xdr:row>
      <xdr:rowOff>546080</xdr:rowOff>
    </xdr:to>
    <xdr:pic>
      <xdr:nvPicPr>
        <xdr:cNvPr id="1298" name="Immagine 2664" descr="Immagine 2664"/>
        <xdr:cNvPicPr>
          <a:picLocks noChangeAspect="1"/>
        </xdr:cNvPicPr>
      </xdr:nvPicPr>
      <xdr:blipFill>
        <a:blip r:embed="rId1257">
          <a:extLst/>
        </a:blip>
        <a:stretch>
          <a:fillRect/>
        </a:stretch>
      </xdr:blipFill>
      <xdr:spPr>
        <a:xfrm>
          <a:off x="976598" y="76163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1332</xdr:row>
      <xdr:rowOff>25380</xdr:rowOff>
    </xdr:from>
    <xdr:to>
      <xdr:col>1</xdr:col>
      <xdr:colOff>588043</xdr:colOff>
      <xdr:row>1332</xdr:row>
      <xdr:rowOff>546080</xdr:rowOff>
    </xdr:to>
    <xdr:pic>
      <xdr:nvPicPr>
        <xdr:cNvPr id="1299" name="Immagine 2665" descr="Immagine 2665"/>
        <xdr:cNvPicPr>
          <a:picLocks noChangeAspect="1"/>
        </xdr:cNvPicPr>
      </xdr:nvPicPr>
      <xdr:blipFill>
        <a:blip r:embed="rId1258">
          <a:extLst/>
        </a:blip>
        <a:stretch>
          <a:fillRect/>
        </a:stretch>
      </xdr:blipFill>
      <xdr:spPr>
        <a:xfrm>
          <a:off x="976598" y="76220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1333</xdr:row>
      <xdr:rowOff>25380</xdr:rowOff>
    </xdr:from>
    <xdr:to>
      <xdr:col>1</xdr:col>
      <xdr:colOff>588043</xdr:colOff>
      <xdr:row>1333</xdr:row>
      <xdr:rowOff>546080</xdr:rowOff>
    </xdr:to>
    <xdr:pic>
      <xdr:nvPicPr>
        <xdr:cNvPr id="1300" name="Immagine 2666" descr="Immagine 2666"/>
        <xdr:cNvPicPr>
          <a:picLocks noChangeAspect="1"/>
        </xdr:cNvPicPr>
      </xdr:nvPicPr>
      <xdr:blipFill>
        <a:blip r:embed="rId1259">
          <a:extLst/>
        </a:blip>
        <a:stretch>
          <a:fillRect/>
        </a:stretch>
      </xdr:blipFill>
      <xdr:spPr>
        <a:xfrm>
          <a:off x="976598" y="76277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1334</xdr:row>
      <xdr:rowOff>25380</xdr:rowOff>
    </xdr:from>
    <xdr:to>
      <xdr:col>1</xdr:col>
      <xdr:colOff>588043</xdr:colOff>
      <xdr:row>1334</xdr:row>
      <xdr:rowOff>546080</xdr:rowOff>
    </xdr:to>
    <xdr:pic>
      <xdr:nvPicPr>
        <xdr:cNvPr id="1301" name="Immagine 2667" descr="Immagine 2667"/>
        <xdr:cNvPicPr>
          <a:picLocks noChangeAspect="1"/>
        </xdr:cNvPicPr>
      </xdr:nvPicPr>
      <xdr:blipFill>
        <a:blip r:embed="rId1260">
          <a:extLst/>
        </a:blip>
        <a:stretch>
          <a:fillRect/>
        </a:stretch>
      </xdr:blipFill>
      <xdr:spPr>
        <a:xfrm>
          <a:off x="976598" y="76335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1335</xdr:row>
      <xdr:rowOff>25380</xdr:rowOff>
    </xdr:from>
    <xdr:to>
      <xdr:col>1</xdr:col>
      <xdr:colOff>588043</xdr:colOff>
      <xdr:row>1335</xdr:row>
      <xdr:rowOff>546080</xdr:rowOff>
    </xdr:to>
    <xdr:pic>
      <xdr:nvPicPr>
        <xdr:cNvPr id="1302" name="Immagine 2668" descr="Immagine 2668"/>
        <xdr:cNvPicPr>
          <a:picLocks noChangeAspect="1"/>
        </xdr:cNvPicPr>
      </xdr:nvPicPr>
      <xdr:blipFill>
        <a:blip r:embed="rId1261">
          <a:extLst/>
        </a:blip>
        <a:stretch>
          <a:fillRect/>
        </a:stretch>
      </xdr:blipFill>
      <xdr:spPr>
        <a:xfrm>
          <a:off x="976598" y="76392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1336</xdr:row>
      <xdr:rowOff>25380</xdr:rowOff>
    </xdr:from>
    <xdr:to>
      <xdr:col>1</xdr:col>
      <xdr:colOff>588043</xdr:colOff>
      <xdr:row>1336</xdr:row>
      <xdr:rowOff>546080</xdr:rowOff>
    </xdr:to>
    <xdr:pic>
      <xdr:nvPicPr>
        <xdr:cNvPr id="1303" name="Immagine 2669" descr="Immagine 2669"/>
        <xdr:cNvPicPr>
          <a:picLocks noChangeAspect="1"/>
        </xdr:cNvPicPr>
      </xdr:nvPicPr>
      <xdr:blipFill>
        <a:blip r:embed="rId1262">
          <a:extLst/>
        </a:blip>
        <a:stretch>
          <a:fillRect/>
        </a:stretch>
      </xdr:blipFill>
      <xdr:spPr>
        <a:xfrm>
          <a:off x="976598" y="764494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1337</xdr:row>
      <xdr:rowOff>25380</xdr:rowOff>
    </xdr:from>
    <xdr:to>
      <xdr:col>1</xdr:col>
      <xdr:colOff>588043</xdr:colOff>
      <xdr:row>1337</xdr:row>
      <xdr:rowOff>546080</xdr:rowOff>
    </xdr:to>
    <xdr:pic>
      <xdr:nvPicPr>
        <xdr:cNvPr id="1304" name="Immagine 2670" descr="Immagine 2670"/>
        <xdr:cNvPicPr>
          <a:picLocks noChangeAspect="1"/>
        </xdr:cNvPicPr>
      </xdr:nvPicPr>
      <xdr:blipFill>
        <a:blip r:embed="rId1263">
          <a:extLst/>
        </a:blip>
        <a:stretch>
          <a:fillRect/>
        </a:stretch>
      </xdr:blipFill>
      <xdr:spPr>
        <a:xfrm>
          <a:off x="976598" y="76506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1338</xdr:row>
      <xdr:rowOff>25380</xdr:rowOff>
    </xdr:from>
    <xdr:to>
      <xdr:col>1</xdr:col>
      <xdr:colOff>588043</xdr:colOff>
      <xdr:row>1338</xdr:row>
      <xdr:rowOff>546080</xdr:rowOff>
    </xdr:to>
    <xdr:pic>
      <xdr:nvPicPr>
        <xdr:cNvPr id="1305" name="Immagine 2671" descr="Immagine 2671"/>
        <xdr:cNvPicPr>
          <a:picLocks noChangeAspect="1"/>
        </xdr:cNvPicPr>
      </xdr:nvPicPr>
      <xdr:blipFill>
        <a:blip r:embed="rId1264">
          <a:extLst/>
        </a:blip>
        <a:stretch>
          <a:fillRect/>
        </a:stretch>
      </xdr:blipFill>
      <xdr:spPr>
        <a:xfrm>
          <a:off x="976598" y="76563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1339</xdr:row>
      <xdr:rowOff>25380</xdr:rowOff>
    </xdr:from>
    <xdr:to>
      <xdr:col>1</xdr:col>
      <xdr:colOff>588043</xdr:colOff>
      <xdr:row>1339</xdr:row>
      <xdr:rowOff>546080</xdr:rowOff>
    </xdr:to>
    <xdr:pic>
      <xdr:nvPicPr>
        <xdr:cNvPr id="1306" name="Immagine 2672" descr="Immagine 2672"/>
        <xdr:cNvPicPr>
          <a:picLocks noChangeAspect="1"/>
        </xdr:cNvPicPr>
      </xdr:nvPicPr>
      <xdr:blipFill>
        <a:blip r:embed="rId1265">
          <a:extLst/>
        </a:blip>
        <a:stretch>
          <a:fillRect/>
        </a:stretch>
      </xdr:blipFill>
      <xdr:spPr>
        <a:xfrm>
          <a:off x="976598" y="76620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1340</xdr:row>
      <xdr:rowOff>25380</xdr:rowOff>
    </xdr:from>
    <xdr:to>
      <xdr:col>1</xdr:col>
      <xdr:colOff>588043</xdr:colOff>
      <xdr:row>1340</xdr:row>
      <xdr:rowOff>546080</xdr:rowOff>
    </xdr:to>
    <xdr:pic>
      <xdr:nvPicPr>
        <xdr:cNvPr id="1307" name="Immagine 2673" descr="Immagine 2673"/>
        <xdr:cNvPicPr>
          <a:picLocks noChangeAspect="1"/>
        </xdr:cNvPicPr>
      </xdr:nvPicPr>
      <xdr:blipFill>
        <a:blip r:embed="rId1266">
          <a:extLst/>
        </a:blip>
        <a:stretch>
          <a:fillRect/>
        </a:stretch>
      </xdr:blipFill>
      <xdr:spPr>
        <a:xfrm>
          <a:off x="976598" y="76678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1341</xdr:row>
      <xdr:rowOff>25380</xdr:rowOff>
    </xdr:from>
    <xdr:to>
      <xdr:col>1</xdr:col>
      <xdr:colOff>588064</xdr:colOff>
      <xdr:row>1341</xdr:row>
      <xdr:rowOff>546080</xdr:rowOff>
    </xdr:to>
    <xdr:pic>
      <xdr:nvPicPr>
        <xdr:cNvPr id="1308" name="Immagine 2674" descr="Immagine 2674"/>
        <xdr:cNvPicPr>
          <a:picLocks noChangeAspect="1"/>
        </xdr:cNvPicPr>
      </xdr:nvPicPr>
      <xdr:blipFill>
        <a:blip r:embed="rId1267">
          <a:extLst/>
        </a:blip>
        <a:stretch>
          <a:fillRect/>
        </a:stretch>
      </xdr:blipFill>
      <xdr:spPr>
        <a:xfrm>
          <a:off x="976576" y="767351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1342</xdr:row>
      <xdr:rowOff>25380</xdr:rowOff>
    </xdr:from>
    <xdr:to>
      <xdr:col>1</xdr:col>
      <xdr:colOff>588064</xdr:colOff>
      <xdr:row>1342</xdr:row>
      <xdr:rowOff>546080</xdr:rowOff>
    </xdr:to>
    <xdr:pic>
      <xdr:nvPicPr>
        <xdr:cNvPr id="1309" name="Immagine 2675" descr="Immagine 2675"/>
        <xdr:cNvPicPr>
          <a:picLocks noChangeAspect="1"/>
        </xdr:cNvPicPr>
      </xdr:nvPicPr>
      <xdr:blipFill>
        <a:blip r:embed="rId1268">
          <a:extLst/>
        </a:blip>
        <a:stretch>
          <a:fillRect/>
        </a:stretch>
      </xdr:blipFill>
      <xdr:spPr>
        <a:xfrm>
          <a:off x="976576" y="7679232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1343</xdr:row>
      <xdr:rowOff>25380</xdr:rowOff>
    </xdr:from>
    <xdr:to>
      <xdr:col>1</xdr:col>
      <xdr:colOff>588023</xdr:colOff>
      <xdr:row>1343</xdr:row>
      <xdr:rowOff>546080</xdr:rowOff>
    </xdr:to>
    <xdr:pic>
      <xdr:nvPicPr>
        <xdr:cNvPr id="1310" name="Immagine 2676" descr="Immagine 2676"/>
        <xdr:cNvPicPr>
          <a:picLocks noChangeAspect="1"/>
        </xdr:cNvPicPr>
      </xdr:nvPicPr>
      <xdr:blipFill>
        <a:blip r:embed="rId1269">
          <a:extLst/>
        </a:blip>
        <a:stretch>
          <a:fillRect/>
        </a:stretch>
      </xdr:blipFill>
      <xdr:spPr>
        <a:xfrm>
          <a:off x="976617" y="768494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1344</xdr:row>
      <xdr:rowOff>25380</xdr:rowOff>
    </xdr:from>
    <xdr:to>
      <xdr:col>1</xdr:col>
      <xdr:colOff>588023</xdr:colOff>
      <xdr:row>1344</xdr:row>
      <xdr:rowOff>546080</xdr:rowOff>
    </xdr:to>
    <xdr:pic>
      <xdr:nvPicPr>
        <xdr:cNvPr id="1311" name="Immagine 2677" descr="Immagine 2677"/>
        <xdr:cNvPicPr>
          <a:picLocks noChangeAspect="1"/>
        </xdr:cNvPicPr>
      </xdr:nvPicPr>
      <xdr:blipFill>
        <a:blip r:embed="rId1270">
          <a:extLst/>
        </a:blip>
        <a:stretch>
          <a:fillRect/>
        </a:stretch>
      </xdr:blipFill>
      <xdr:spPr>
        <a:xfrm>
          <a:off x="976617" y="769066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1345</xdr:row>
      <xdr:rowOff>25380</xdr:rowOff>
    </xdr:from>
    <xdr:to>
      <xdr:col>1</xdr:col>
      <xdr:colOff>588023</xdr:colOff>
      <xdr:row>1345</xdr:row>
      <xdr:rowOff>546080</xdr:rowOff>
    </xdr:to>
    <xdr:pic>
      <xdr:nvPicPr>
        <xdr:cNvPr id="1312" name="Immagine 2678" descr="Immagine 2678"/>
        <xdr:cNvPicPr>
          <a:picLocks noChangeAspect="1"/>
        </xdr:cNvPicPr>
      </xdr:nvPicPr>
      <xdr:blipFill>
        <a:blip r:embed="rId1271">
          <a:extLst/>
        </a:blip>
        <a:stretch>
          <a:fillRect/>
        </a:stretch>
      </xdr:blipFill>
      <xdr:spPr>
        <a:xfrm>
          <a:off x="976617" y="769637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1346</xdr:row>
      <xdr:rowOff>25380</xdr:rowOff>
    </xdr:from>
    <xdr:to>
      <xdr:col>1</xdr:col>
      <xdr:colOff>588023</xdr:colOff>
      <xdr:row>1346</xdr:row>
      <xdr:rowOff>546080</xdr:rowOff>
    </xdr:to>
    <xdr:pic>
      <xdr:nvPicPr>
        <xdr:cNvPr id="1313" name="Immagine 2679" descr="Immagine 2679"/>
        <xdr:cNvPicPr>
          <a:picLocks noChangeAspect="1"/>
        </xdr:cNvPicPr>
      </xdr:nvPicPr>
      <xdr:blipFill>
        <a:blip r:embed="rId1272">
          <a:extLst/>
        </a:blip>
        <a:stretch>
          <a:fillRect/>
        </a:stretch>
      </xdr:blipFill>
      <xdr:spPr>
        <a:xfrm>
          <a:off x="976617" y="770209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1347</xdr:row>
      <xdr:rowOff>25380</xdr:rowOff>
    </xdr:from>
    <xdr:to>
      <xdr:col>1</xdr:col>
      <xdr:colOff>588023</xdr:colOff>
      <xdr:row>1347</xdr:row>
      <xdr:rowOff>546080</xdr:rowOff>
    </xdr:to>
    <xdr:pic>
      <xdr:nvPicPr>
        <xdr:cNvPr id="1314" name="Immagine 2680" descr="Immagine 2680"/>
        <xdr:cNvPicPr>
          <a:picLocks noChangeAspect="1"/>
        </xdr:cNvPicPr>
      </xdr:nvPicPr>
      <xdr:blipFill>
        <a:blip r:embed="rId1273">
          <a:extLst/>
        </a:blip>
        <a:stretch>
          <a:fillRect/>
        </a:stretch>
      </xdr:blipFill>
      <xdr:spPr>
        <a:xfrm>
          <a:off x="976617" y="770780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1348</xdr:row>
      <xdr:rowOff>25380</xdr:rowOff>
    </xdr:from>
    <xdr:to>
      <xdr:col>1</xdr:col>
      <xdr:colOff>588023</xdr:colOff>
      <xdr:row>1348</xdr:row>
      <xdr:rowOff>546080</xdr:rowOff>
    </xdr:to>
    <xdr:pic>
      <xdr:nvPicPr>
        <xdr:cNvPr id="1315" name="Immagine 2681" descr="Immagine 2681"/>
        <xdr:cNvPicPr>
          <a:picLocks noChangeAspect="1"/>
        </xdr:cNvPicPr>
      </xdr:nvPicPr>
      <xdr:blipFill>
        <a:blip r:embed="rId1274">
          <a:extLst/>
        </a:blip>
        <a:stretch>
          <a:fillRect/>
        </a:stretch>
      </xdr:blipFill>
      <xdr:spPr>
        <a:xfrm>
          <a:off x="976617" y="771352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1351</xdr:row>
      <xdr:rowOff>25380</xdr:rowOff>
    </xdr:from>
    <xdr:to>
      <xdr:col>1</xdr:col>
      <xdr:colOff>588023</xdr:colOff>
      <xdr:row>1351</xdr:row>
      <xdr:rowOff>546080</xdr:rowOff>
    </xdr:to>
    <xdr:pic>
      <xdr:nvPicPr>
        <xdr:cNvPr id="1316" name="Immagine 2682" descr="Immagine 2682"/>
        <xdr:cNvPicPr>
          <a:picLocks noChangeAspect="1"/>
        </xdr:cNvPicPr>
      </xdr:nvPicPr>
      <xdr:blipFill>
        <a:blip r:embed="rId1275">
          <a:extLst/>
        </a:blip>
        <a:stretch>
          <a:fillRect/>
        </a:stretch>
      </xdr:blipFill>
      <xdr:spPr>
        <a:xfrm>
          <a:off x="976617" y="773066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1352</xdr:row>
      <xdr:rowOff>25380</xdr:rowOff>
    </xdr:from>
    <xdr:to>
      <xdr:col>1</xdr:col>
      <xdr:colOff>588023</xdr:colOff>
      <xdr:row>1352</xdr:row>
      <xdr:rowOff>546080</xdr:rowOff>
    </xdr:to>
    <xdr:pic>
      <xdr:nvPicPr>
        <xdr:cNvPr id="1317" name="Immagine 2683" descr="Immagine 2683"/>
        <xdr:cNvPicPr>
          <a:picLocks noChangeAspect="1"/>
        </xdr:cNvPicPr>
      </xdr:nvPicPr>
      <xdr:blipFill>
        <a:blip r:embed="rId1276">
          <a:extLst/>
        </a:blip>
        <a:stretch>
          <a:fillRect/>
        </a:stretch>
      </xdr:blipFill>
      <xdr:spPr>
        <a:xfrm>
          <a:off x="976617" y="773638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1353</xdr:row>
      <xdr:rowOff>25380</xdr:rowOff>
    </xdr:from>
    <xdr:to>
      <xdr:col>1</xdr:col>
      <xdr:colOff>588023</xdr:colOff>
      <xdr:row>1353</xdr:row>
      <xdr:rowOff>546080</xdr:rowOff>
    </xdr:to>
    <xdr:pic>
      <xdr:nvPicPr>
        <xdr:cNvPr id="1318" name="Immagine 2684" descr="Immagine 2684"/>
        <xdr:cNvPicPr>
          <a:picLocks noChangeAspect="1"/>
        </xdr:cNvPicPr>
      </xdr:nvPicPr>
      <xdr:blipFill>
        <a:blip r:embed="rId1277">
          <a:extLst/>
        </a:blip>
        <a:stretch>
          <a:fillRect/>
        </a:stretch>
      </xdr:blipFill>
      <xdr:spPr>
        <a:xfrm>
          <a:off x="976617" y="774209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1354</xdr:row>
      <xdr:rowOff>25380</xdr:rowOff>
    </xdr:from>
    <xdr:to>
      <xdr:col>1</xdr:col>
      <xdr:colOff>588023</xdr:colOff>
      <xdr:row>1354</xdr:row>
      <xdr:rowOff>546080</xdr:rowOff>
    </xdr:to>
    <xdr:pic>
      <xdr:nvPicPr>
        <xdr:cNvPr id="1319" name="Immagine 2685" descr="Immagine 2685"/>
        <xdr:cNvPicPr>
          <a:picLocks noChangeAspect="1"/>
        </xdr:cNvPicPr>
      </xdr:nvPicPr>
      <xdr:blipFill>
        <a:blip r:embed="rId1278">
          <a:extLst/>
        </a:blip>
        <a:stretch>
          <a:fillRect/>
        </a:stretch>
      </xdr:blipFill>
      <xdr:spPr>
        <a:xfrm>
          <a:off x="976617" y="774781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1355</xdr:row>
      <xdr:rowOff>25380</xdr:rowOff>
    </xdr:from>
    <xdr:to>
      <xdr:col>1</xdr:col>
      <xdr:colOff>588023</xdr:colOff>
      <xdr:row>1355</xdr:row>
      <xdr:rowOff>546080</xdr:rowOff>
    </xdr:to>
    <xdr:pic>
      <xdr:nvPicPr>
        <xdr:cNvPr id="1320" name="Immagine 2686" descr="Immagine 2686"/>
        <xdr:cNvPicPr>
          <a:picLocks noChangeAspect="1"/>
        </xdr:cNvPicPr>
      </xdr:nvPicPr>
      <xdr:blipFill>
        <a:blip r:embed="rId1279">
          <a:extLst/>
        </a:blip>
        <a:stretch>
          <a:fillRect/>
        </a:stretch>
      </xdr:blipFill>
      <xdr:spPr>
        <a:xfrm>
          <a:off x="976617" y="775352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1356</xdr:row>
      <xdr:rowOff>25380</xdr:rowOff>
    </xdr:from>
    <xdr:to>
      <xdr:col>1</xdr:col>
      <xdr:colOff>588023</xdr:colOff>
      <xdr:row>1356</xdr:row>
      <xdr:rowOff>546080</xdr:rowOff>
    </xdr:to>
    <xdr:pic>
      <xdr:nvPicPr>
        <xdr:cNvPr id="1321" name="Immagine 2687" descr="Immagine 2687"/>
        <xdr:cNvPicPr>
          <a:picLocks noChangeAspect="1"/>
        </xdr:cNvPicPr>
      </xdr:nvPicPr>
      <xdr:blipFill>
        <a:blip r:embed="rId1280">
          <a:extLst/>
        </a:blip>
        <a:stretch>
          <a:fillRect/>
        </a:stretch>
      </xdr:blipFill>
      <xdr:spPr>
        <a:xfrm>
          <a:off x="976617" y="775924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1150</xdr:row>
      <xdr:rowOff>25380</xdr:rowOff>
    </xdr:from>
    <xdr:to>
      <xdr:col>1</xdr:col>
      <xdr:colOff>588084</xdr:colOff>
      <xdr:row>1150</xdr:row>
      <xdr:rowOff>546080</xdr:rowOff>
    </xdr:to>
    <xdr:pic>
      <xdr:nvPicPr>
        <xdr:cNvPr id="1322" name="Immagine 2688" descr="Immagine 2688"/>
        <xdr:cNvPicPr>
          <a:picLocks noChangeAspect="1"/>
        </xdr:cNvPicPr>
      </xdr:nvPicPr>
      <xdr:blipFill>
        <a:blip r:embed="rId1281">
          <a:extLst/>
        </a:blip>
        <a:stretch>
          <a:fillRect/>
        </a:stretch>
      </xdr:blipFill>
      <xdr:spPr>
        <a:xfrm>
          <a:off x="976555" y="6581952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878</xdr:row>
      <xdr:rowOff>25380</xdr:rowOff>
    </xdr:from>
    <xdr:to>
      <xdr:col>1</xdr:col>
      <xdr:colOff>587792</xdr:colOff>
      <xdr:row>878</xdr:row>
      <xdr:rowOff>546080</xdr:rowOff>
    </xdr:to>
    <xdr:pic>
      <xdr:nvPicPr>
        <xdr:cNvPr id="1323" name="Immagine 2689" descr="Immagine 2689"/>
        <xdr:cNvPicPr>
          <a:picLocks noChangeAspect="1"/>
        </xdr:cNvPicPr>
      </xdr:nvPicPr>
      <xdr:blipFill>
        <a:blip r:embed="rId1282">
          <a:extLst/>
        </a:blip>
        <a:stretch>
          <a:fillRect/>
        </a:stretch>
      </xdr:blipFill>
      <xdr:spPr>
        <a:xfrm>
          <a:off x="976848" y="5027472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882</xdr:row>
      <xdr:rowOff>25380</xdr:rowOff>
    </xdr:from>
    <xdr:to>
      <xdr:col>1</xdr:col>
      <xdr:colOff>588040</xdr:colOff>
      <xdr:row>882</xdr:row>
      <xdr:rowOff>546080</xdr:rowOff>
    </xdr:to>
    <xdr:pic>
      <xdr:nvPicPr>
        <xdr:cNvPr id="1324" name="Immagine 2690" descr="Immagine 2690"/>
        <xdr:cNvPicPr>
          <a:picLocks noChangeAspect="1"/>
        </xdr:cNvPicPr>
      </xdr:nvPicPr>
      <xdr:blipFill>
        <a:blip r:embed="rId1283">
          <a:extLst/>
        </a:blip>
        <a:stretch>
          <a:fillRect/>
        </a:stretch>
      </xdr:blipFill>
      <xdr:spPr>
        <a:xfrm>
          <a:off x="976601" y="505033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618</xdr:row>
      <xdr:rowOff>25404</xdr:rowOff>
    </xdr:from>
    <xdr:to>
      <xdr:col>1</xdr:col>
      <xdr:colOff>588049</xdr:colOff>
      <xdr:row>618</xdr:row>
      <xdr:rowOff>546104</xdr:rowOff>
    </xdr:to>
    <xdr:pic>
      <xdr:nvPicPr>
        <xdr:cNvPr id="1325" name="Immagine 2691" descr="Immagine 2691"/>
        <xdr:cNvPicPr>
          <a:picLocks noChangeAspect="1"/>
        </xdr:cNvPicPr>
      </xdr:nvPicPr>
      <xdr:blipFill>
        <a:blip r:embed="rId1284">
          <a:extLst/>
        </a:blip>
        <a:stretch>
          <a:fillRect/>
        </a:stretch>
      </xdr:blipFill>
      <xdr:spPr>
        <a:xfrm>
          <a:off x="976589" y="35415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619</xdr:row>
      <xdr:rowOff>25404</xdr:rowOff>
    </xdr:from>
    <xdr:to>
      <xdr:col>1</xdr:col>
      <xdr:colOff>588049</xdr:colOff>
      <xdr:row>619</xdr:row>
      <xdr:rowOff>546104</xdr:rowOff>
    </xdr:to>
    <xdr:pic>
      <xdr:nvPicPr>
        <xdr:cNvPr id="1326" name="Immagine 2692" descr="Immagine 2692"/>
        <xdr:cNvPicPr>
          <a:picLocks noChangeAspect="1"/>
        </xdr:cNvPicPr>
      </xdr:nvPicPr>
      <xdr:blipFill>
        <a:blip r:embed="rId1285">
          <a:extLst/>
        </a:blip>
        <a:stretch>
          <a:fillRect/>
        </a:stretch>
      </xdr:blipFill>
      <xdr:spPr>
        <a:xfrm>
          <a:off x="976589" y="35472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620</xdr:row>
      <xdr:rowOff>25404</xdr:rowOff>
    </xdr:from>
    <xdr:to>
      <xdr:col>1</xdr:col>
      <xdr:colOff>588093</xdr:colOff>
      <xdr:row>620</xdr:row>
      <xdr:rowOff>546104</xdr:rowOff>
    </xdr:to>
    <xdr:pic>
      <xdr:nvPicPr>
        <xdr:cNvPr id="1327" name="Immagine 2693" descr="Immagine 2693"/>
        <xdr:cNvPicPr>
          <a:picLocks noChangeAspect="1"/>
        </xdr:cNvPicPr>
      </xdr:nvPicPr>
      <xdr:blipFill>
        <a:blip r:embed="rId1286">
          <a:extLst/>
        </a:blip>
        <a:stretch>
          <a:fillRect/>
        </a:stretch>
      </xdr:blipFill>
      <xdr:spPr>
        <a:xfrm>
          <a:off x="976546" y="355300284"/>
          <a:ext cx="5132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399</xdr:row>
      <xdr:rowOff>25404</xdr:rowOff>
    </xdr:from>
    <xdr:to>
      <xdr:col>1</xdr:col>
      <xdr:colOff>588025</xdr:colOff>
      <xdr:row>399</xdr:row>
      <xdr:rowOff>546104</xdr:rowOff>
    </xdr:to>
    <xdr:pic>
      <xdr:nvPicPr>
        <xdr:cNvPr id="1328" name="Immagine 2694" descr="Immagine 2694"/>
        <xdr:cNvPicPr>
          <a:picLocks noChangeAspect="1"/>
        </xdr:cNvPicPr>
      </xdr:nvPicPr>
      <xdr:blipFill>
        <a:blip r:embed="rId1287">
          <a:extLst/>
        </a:blip>
        <a:stretch>
          <a:fillRect/>
        </a:stretch>
      </xdr:blipFill>
      <xdr:spPr>
        <a:xfrm>
          <a:off x="976614" y="228998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400</xdr:row>
      <xdr:rowOff>25404</xdr:rowOff>
    </xdr:from>
    <xdr:to>
      <xdr:col>1</xdr:col>
      <xdr:colOff>588025</xdr:colOff>
      <xdr:row>400</xdr:row>
      <xdr:rowOff>546104</xdr:rowOff>
    </xdr:to>
    <xdr:pic>
      <xdr:nvPicPr>
        <xdr:cNvPr id="1329" name="Immagine 2695" descr="Immagine 2695"/>
        <xdr:cNvPicPr>
          <a:picLocks noChangeAspect="1"/>
        </xdr:cNvPicPr>
      </xdr:nvPicPr>
      <xdr:blipFill>
        <a:blip r:embed="rId1288">
          <a:extLst/>
        </a:blip>
        <a:stretch>
          <a:fillRect/>
        </a:stretch>
      </xdr:blipFill>
      <xdr:spPr>
        <a:xfrm>
          <a:off x="976614" y="2295702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401</xdr:row>
      <xdr:rowOff>25404</xdr:rowOff>
    </xdr:from>
    <xdr:to>
      <xdr:col>1</xdr:col>
      <xdr:colOff>588025</xdr:colOff>
      <xdr:row>401</xdr:row>
      <xdr:rowOff>546104</xdr:rowOff>
    </xdr:to>
    <xdr:pic>
      <xdr:nvPicPr>
        <xdr:cNvPr id="1330" name="Immagine 2696" descr="Immagine 2696"/>
        <xdr:cNvPicPr>
          <a:picLocks noChangeAspect="1"/>
        </xdr:cNvPicPr>
      </xdr:nvPicPr>
      <xdr:blipFill>
        <a:blip r:embed="rId1289">
          <a:extLst/>
        </a:blip>
        <a:stretch>
          <a:fillRect/>
        </a:stretch>
      </xdr:blipFill>
      <xdr:spPr>
        <a:xfrm>
          <a:off x="976614" y="230141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402</xdr:row>
      <xdr:rowOff>25404</xdr:rowOff>
    </xdr:from>
    <xdr:to>
      <xdr:col>1</xdr:col>
      <xdr:colOff>588025</xdr:colOff>
      <xdr:row>402</xdr:row>
      <xdr:rowOff>546104</xdr:rowOff>
    </xdr:to>
    <xdr:pic>
      <xdr:nvPicPr>
        <xdr:cNvPr id="1331" name="Immagine 2697" descr="Immagine 2697"/>
        <xdr:cNvPicPr>
          <a:picLocks noChangeAspect="1"/>
        </xdr:cNvPicPr>
      </xdr:nvPicPr>
      <xdr:blipFill>
        <a:blip r:embed="rId1290">
          <a:extLst/>
        </a:blip>
        <a:stretch>
          <a:fillRect/>
        </a:stretch>
      </xdr:blipFill>
      <xdr:spPr>
        <a:xfrm>
          <a:off x="976614" y="2307132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364</xdr:row>
      <xdr:rowOff>25404</xdr:rowOff>
    </xdr:from>
    <xdr:to>
      <xdr:col>1</xdr:col>
      <xdr:colOff>588037</xdr:colOff>
      <xdr:row>364</xdr:row>
      <xdr:rowOff>546104</xdr:rowOff>
    </xdr:to>
    <xdr:pic>
      <xdr:nvPicPr>
        <xdr:cNvPr id="1332" name="Immagine 2698" descr="Immagine 2698"/>
        <xdr:cNvPicPr>
          <a:picLocks noChangeAspect="1"/>
        </xdr:cNvPicPr>
      </xdr:nvPicPr>
      <xdr:blipFill>
        <a:blip r:embed="rId1291">
          <a:extLst/>
        </a:blip>
        <a:stretch>
          <a:fillRect/>
        </a:stretch>
      </xdr:blipFill>
      <xdr:spPr>
        <a:xfrm>
          <a:off x="976602" y="208996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345</xdr:row>
      <xdr:rowOff>25404</xdr:rowOff>
    </xdr:from>
    <xdr:to>
      <xdr:col>1</xdr:col>
      <xdr:colOff>588036</xdr:colOff>
      <xdr:row>345</xdr:row>
      <xdr:rowOff>546104</xdr:rowOff>
    </xdr:to>
    <xdr:pic>
      <xdr:nvPicPr>
        <xdr:cNvPr id="1333" name="Immagine 2699" descr="Immagine 2699"/>
        <xdr:cNvPicPr>
          <a:picLocks noChangeAspect="1"/>
        </xdr:cNvPicPr>
      </xdr:nvPicPr>
      <xdr:blipFill>
        <a:blip r:embed="rId1292">
          <a:extLst/>
        </a:blip>
        <a:stretch>
          <a:fillRect/>
        </a:stretch>
      </xdr:blipFill>
      <xdr:spPr>
        <a:xfrm>
          <a:off x="976603" y="19813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331</xdr:row>
      <xdr:rowOff>25404</xdr:rowOff>
    </xdr:from>
    <xdr:to>
      <xdr:col>1</xdr:col>
      <xdr:colOff>588023</xdr:colOff>
      <xdr:row>331</xdr:row>
      <xdr:rowOff>546104</xdr:rowOff>
    </xdr:to>
    <xdr:pic>
      <xdr:nvPicPr>
        <xdr:cNvPr id="1334" name="Immagine 2700" descr="Immagine 2700"/>
        <xdr:cNvPicPr>
          <a:picLocks noChangeAspect="1"/>
        </xdr:cNvPicPr>
      </xdr:nvPicPr>
      <xdr:blipFill>
        <a:blip r:embed="rId1293">
          <a:extLst/>
        </a:blip>
        <a:stretch>
          <a:fillRect/>
        </a:stretch>
      </xdr:blipFill>
      <xdr:spPr>
        <a:xfrm>
          <a:off x="976617" y="190136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304</xdr:row>
      <xdr:rowOff>25404</xdr:rowOff>
    </xdr:from>
    <xdr:to>
      <xdr:col>1</xdr:col>
      <xdr:colOff>511774</xdr:colOff>
      <xdr:row>304</xdr:row>
      <xdr:rowOff>546104</xdr:rowOff>
    </xdr:to>
    <xdr:pic>
      <xdr:nvPicPr>
        <xdr:cNvPr id="1335" name="Immagine 2701" descr="Immagine 2701"/>
        <xdr:cNvPicPr>
          <a:picLocks noChangeAspect="1"/>
        </xdr:cNvPicPr>
      </xdr:nvPicPr>
      <xdr:blipFill>
        <a:blip r:embed="rId1294">
          <a:extLst/>
        </a:blip>
        <a:stretch>
          <a:fillRect/>
        </a:stretch>
      </xdr:blipFill>
      <xdr:spPr>
        <a:xfrm>
          <a:off x="1052865" y="1747062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218</xdr:row>
      <xdr:rowOff>25404</xdr:rowOff>
    </xdr:from>
    <xdr:to>
      <xdr:col>1</xdr:col>
      <xdr:colOff>588029</xdr:colOff>
      <xdr:row>218</xdr:row>
      <xdr:rowOff>546104</xdr:rowOff>
    </xdr:to>
    <xdr:pic>
      <xdr:nvPicPr>
        <xdr:cNvPr id="1336" name="Immagine 2702" descr="Immagine 2702"/>
        <xdr:cNvPicPr>
          <a:picLocks noChangeAspect="1"/>
        </xdr:cNvPicPr>
      </xdr:nvPicPr>
      <xdr:blipFill>
        <a:blip r:embed="rId1295">
          <a:extLst/>
        </a:blip>
        <a:stretch>
          <a:fillRect/>
        </a:stretch>
      </xdr:blipFill>
      <xdr:spPr>
        <a:xfrm>
          <a:off x="976611" y="12555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157</xdr:row>
      <xdr:rowOff>25398</xdr:rowOff>
    </xdr:from>
    <xdr:to>
      <xdr:col>1</xdr:col>
      <xdr:colOff>588029</xdr:colOff>
      <xdr:row>157</xdr:row>
      <xdr:rowOff>546098</xdr:rowOff>
    </xdr:to>
    <xdr:pic>
      <xdr:nvPicPr>
        <xdr:cNvPr id="1337" name="Immagine 2703" descr="Immagine 2703"/>
        <xdr:cNvPicPr>
          <a:picLocks noChangeAspect="1"/>
        </xdr:cNvPicPr>
      </xdr:nvPicPr>
      <xdr:blipFill>
        <a:blip r:embed="rId1296">
          <a:extLst/>
        </a:blip>
        <a:stretch>
          <a:fillRect/>
        </a:stretch>
      </xdr:blipFill>
      <xdr:spPr>
        <a:xfrm>
          <a:off x="976611" y="90695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51</xdr:row>
      <xdr:rowOff>25398</xdr:rowOff>
    </xdr:from>
    <xdr:to>
      <xdr:col>1</xdr:col>
      <xdr:colOff>511767</xdr:colOff>
      <xdr:row>51</xdr:row>
      <xdr:rowOff>546098</xdr:rowOff>
    </xdr:to>
    <xdr:pic>
      <xdr:nvPicPr>
        <xdr:cNvPr id="1338" name="Immagine 2704" descr="Immagine 2704"/>
        <xdr:cNvPicPr>
          <a:picLocks noChangeAspect="1"/>
        </xdr:cNvPicPr>
      </xdr:nvPicPr>
      <xdr:blipFill>
        <a:blip r:embed="rId1297">
          <a:extLst/>
        </a:blip>
        <a:stretch>
          <a:fillRect/>
        </a:stretch>
      </xdr:blipFill>
      <xdr:spPr>
        <a:xfrm>
          <a:off x="1052874" y="30116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53</xdr:row>
      <xdr:rowOff>25398</xdr:rowOff>
    </xdr:from>
    <xdr:to>
      <xdr:col>1</xdr:col>
      <xdr:colOff>511767</xdr:colOff>
      <xdr:row>53</xdr:row>
      <xdr:rowOff>546098</xdr:rowOff>
    </xdr:to>
    <xdr:pic>
      <xdr:nvPicPr>
        <xdr:cNvPr id="1339" name="Immagine 2705" descr="Immagine 2705"/>
        <xdr:cNvPicPr>
          <a:picLocks noChangeAspect="1"/>
        </xdr:cNvPicPr>
      </xdr:nvPicPr>
      <xdr:blipFill>
        <a:blip r:embed="rId1298">
          <a:extLst/>
        </a:blip>
        <a:stretch>
          <a:fillRect/>
        </a:stretch>
      </xdr:blipFill>
      <xdr:spPr>
        <a:xfrm>
          <a:off x="1052874" y="31259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</xdr:row>
      <xdr:rowOff>25399</xdr:rowOff>
    </xdr:from>
    <xdr:to>
      <xdr:col>1</xdr:col>
      <xdr:colOff>588064</xdr:colOff>
      <xdr:row>2</xdr:row>
      <xdr:rowOff>546099</xdr:rowOff>
    </xdr:to>
    <xdr:pic>
      <xdr:nvPicPr>
        <xdr:cNvPr id="1340" name="Immagine 2706" descr="Immagine 2706"/>
        <xdr:cNvPicPr>
          <a:picLocks noChangeAspect="1"/>
        </xdr:cNvPicPr>
      </xdr:nvPicPr>
      <xdr:blipFill>
        <a:blip r:embed="rId1299">
          <a:extLst/>
        </a:blip>
        <a:stretch>
          <a:fillRect/>
        </a:stretch>
      </xdr:blipFill>
      <xdr:spPr>
        <a:xfrm>
          <a:off x="976576" y="2113279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1350</xdr:row>
      <xdr:rowOff>31085</xdr:rowOff>
    </xdr:from>
    <xdr:to>
      <xdr:col>1</xdr:col>
      <xdr:colOff>588023</xdr:colOff>
      <xdr:row>1350</xdr:row>
      <xdr:rowOff>553720</xdr:rowOff>
    </xdr:to>
    <xdr:pic>
      <xdr:nvPicPr>
        <xdr:cNvPr id="1341" name="Immagine 2707" descr="Immagine 2707"/>
        <xdr:cNvPicPr>
          <a:picLocks noChangeAspect="1"/>
        </xdr:cNvPicPr>
      </xdr:nvPicPr>
      <xdr:blipFill>
        <a:blip r:embed="rId1300">
          <a:extLst/>
        </a:blip>
        <a:stretch>
          <a:fillRect/>
        </a:stretch>
      </xdr:blipFill>
      <xdr:spPr>
        <a:xfrm>
          <a:off x="976617" y="772500965"/>
          <a:ext cx="513107" cy="52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1349</xdr:row>
      <xdr:rowOff>31085</xdr:rowOff>
    </xdr:from>
    <xdr:to>
      <xdr:col>1</xdr:col>
      <xdr:colOff>588023</xdr:colOff>
      <xdr:row>1349</xdr:row>
      <xdr:rowOff>553720</xdr:rowOff>
    </xdr:to>
    <xdr:pic>
      <xdr:nvPicPr>
        <xdr:cNvPr id="1342" name="Immagine 2708" descr="Immagine 2708"/>
        <xdr:cNvPicPr>
          <a:picLocks noChangeAspect="1"/>
        </xdr:cNvPicPr>
      </xdr:nvPicPr>
      <xdr:blipFill>
        <a:blip r:embed="rId1301">
          <a:extLst/>
        </a:blip>
        <a:stretch>
          <a:fillRect/>
        </a:stretch>
      </xdr:blipFill>
      <xdr:spPr>
        <a:xfrm>
          <a:off x="976617" y="771929465"/>
          <a:ext cx="513107" cy="52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18</xdr:row>
      <xdr:rowOff>31115</xdr:rowOff>
    </xdr:from>
    <xdr:to>
      <xdr:col>1</xdr:col>
      <xdr:colOff>588036</xdr:colOff>
      <xdr:row>18</xdr:row>
      <xdr:rowOff>553720</xdr:rowOff>
    </xdr:to>
    <xdr:pic>
      <xdr:nvPicPr>
        <xdr:cNvPr id="1343" name="Immagine 2709" descr="Immagine 2709"/>
        <xdr:cNvPicPr>
          <a:picLocks noChangeAspect="1"/>
        </xdr:cNvPicPr>
      </xdr:nvPicPr>
      <xdr:blipFill>
        <a:blip r:embed="rId1302">
          <a:extLst/>
        </a:blip>
        <a:stretch>
          <a:fillRect/>
        </a:stretch>
      </xdr:blipFill>
      <xdr:spPr>
        <a:xfrm>
          <a:off x="976603" y="11262995"/>
          <a:ext cx="513134" cy="522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108957</xdr:colOff>
      <xdr:row>1263</xdr:row>
      <xdr:rowOff>31134</xdr:rowOff>
    </xdr:from>
    <xdr:to>
      <xdr:col>1</xdr:col>
      <xdr:colOff>553984</xdr:colOff>
      <xdr:row>1263</xdr:row>
      <xdr:rowOff>553720</xdr:rowOff>
    </xdr:to>
    <xdr:pic>
      <xdr:nvPicPr>
        <xdr:cNvPr id="1344" name="Immagine 1" descr="Immagine 1"/>
        <xdr:cNvPicPr>
          <a:picLocks noChangeAspect="1"/>
        </xdr:cNvPicPr>
      </xdr:nvPicPr>
      <xdr:blipFill>
        <a:blip r:embed="rId1303">
          <a:extLst/>
        </a:blip>
        <a:stretch>
          <a:fillRect/>
        </a:stretch>
      </xdr:blipFill>
      <xdr:spPr>
        <a:xfrm>
          <a:off x="1010657" y="722780514"/>
          <a:ext cx="445028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743</xdr:row>
      <xdr:rowOff>31134</xdr:rowOff>
    </xdr:from>
    <xdr:to>
      <xdr:col>1</xdr:col>
      <xdr:colOff>588049</xdr:colOff>
      <xdr:row>743</xdr:row>
      <xdr:rowOff>553720</xdr:rowOff>
    </xdr:to>
    <xdr:pic>
      <xdr:nvPicPr>
        <xdr:cNvPr id="1345" name="Immagine 2" descr="Immagine 2"/>
        <xdr:cNvPicPr>
          <a:picLocks noChangeAspect="1"/>
        </xdr:cNvPicPr>
      </xdr:nvPicPr>
      <xdr:blipFill>
        <a:blip r:embed="rId1304">
          <a:extLst/>
        </a:blip>
        <a:stretch>
          <a:fillRect/>
        </a:stretch>
      </xdr:blipFill>
      <xdr:spPr>
        <a:xfrm>
          <a:off x="976589" y="425600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744</xdr:row>
      <xdr:rowOff>31134</xdr:rowOff>
    </xdr:from>
    <xdr:to>
      <xdr:col>1</xdr:col>
      <xdr:colOff>588093</xdr:colOff>
      <xdr:row>744</xdr:row>
      <xdr:rowOff>553720</xdr:rowOff>
    </xdr:to>
    <xdr:pic>
      <xdr:nvPicPr>
        <xdr:cNvPr id="1346" name="Immagine 3" descr="Immagine 3"/>
        <xdr:cNvPicPr>
          <a:picLocks noChangeAspect="1"/>
        </xdr:cNvPicPr>
      </xdr:nvPicPr>
      <xdr:blipFill>
        <a:blip r:embed="rId1305">
          <a:extLst/>
        </a:blip>
        <a:stretch>
          <a:fillRect/>
        </a:stretch>
      </xdr:blipFill>
      <xdr:spPr>
        <a:xfrm>
          <a:off x="976546" y="426172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745</xdr:row>
      <xdr:rowOff>31134</xdr:rowOff>
    </xdr:from>
    <xdr:to>
      <xdr:col>1</xdr:col>
      <xdr:colOff>588049</xdr:colOff>
      <xdr:row>745</xdr:row>
      <xdr:rowOff>553720</xdr:rowOff>
    </xdr:to>
    <xdr:pic>
      <xdr:nvPicPr>
        <xdr:cNvPr id="1347" name="Immagine 4" descr="Immagine 4"/>
        <xdr:cNvPicPr>
          <a:picLocks noChangeAspect="1"/>
        </xdr:cNvPicPr>
      </xdr:nvPicPr>
      <xdr:blipFill>
        <a:blip r:embed="rId1306">
          <a:extLst/>
        </a:blip>
        <a:stretch>
          <a:fillRect/>
        </a:stretch>
      </xdr:blipFill>
      <xdr:spPr>
        <a:xfrm>
          <a:off x="976589" y="426743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746</xdr:row>
      <xdr:rowOff>31134</xdr:rowOff>
    </xdr:from>
    <xdr:to>
      <xdr:col>1</xdr:col>
      <xdr:colOff>588049</xdr:colOff>
      <xdr:row>746</xdr:row>
      <xdr:rowOff>553720</xdr:rowOff>
    </xdr:to>
    <xdr:pic>
      <xdr:nvPicPr>
        <xdr:cNvPr id="1348" name="Immagine 5" descr="Immagine 5"/>
        <xdr:cNvPicPr>
          <a:picLocks noChangeAspect="1"/>
        </xdr:cNvPicPr>
      </xdr:nvPicPr>
      <xdr:blipFill>
        <a:blip r:embed="rId1307">
          <a:extLst/>
        </a:blip>
        <a:stretch>
          <a:fillRect/>
        </a:stretch>
      </xdr:blipFill>
      <xdr:spPr>
        <a:xfrm>
          <a:off x="976589" y="427315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747</xdr:row>
      <xdr:rowOff>31134</xdr:rowOff>
    </xdr:from>
    <xdr:to>
      <xdr:col>1</xdr:col>
      <xdr:colOff>588049</xdr:colOff>
      <xdr:row>747</xdr:row>
      <xdr:rowOff>553720</xdr:rowOff>
    </xdr:to>
    <xdr:pic>
      <xdr:nvPicPr>
        <xdr:cNvPr id="1349" name="Immagine 6" descr="Immagine 6"/>
        <xdr:cNvPicPr>
          <a:picLocks noChangeAspect="1"/>
        </xdr:cNvPicPr>
      </xdr:nvPicPr>
      <xdr:blipFill>
        <a:blip r:embed="rId1308">
          <a:extLst/>
        </a:blip>
        <a:stretch>
          <a:fillRect/>
        </a:stretch>
      </xdr:blipFill>
      <xdr:spPr>
        <a:xfrm>
          <a:off x="976589" y="427886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748</xdr:row>
      <xdr:rowOff>31134</xdr:rowOff>
    </xdr:from>
    <xdr:to>
      <xdr:col>1</xdr:col>
      <xdr:colOff>588093</xdr:colOff>
      <xdr:row>748</xdr:row>
      <xdr:rowOff>553720</xdr:rowOff>
    </xdr:to>
    <xdr:pic>
      <xdr:nvPicPr>
        <xdr:cNvPr id="1350" name="Immagine 7" descr="Immagine 7"/>
        <xdr:cNvPicPr>
          <a:picLocks noChangeAspect="1"/>
        </xdr:cNvPicPr>
      </xdr:nvPicPr>
      <xdr:blipFill>
        <a:blip r:embed="rId1309">
          <a:extLst/>
        </a:blip>
        <a:stretch>
          <a:fillRect/>
        </a:stretch>
      </xdr:blipFill>
      <xdr:spPr>
        <a:xfrm>
          <a:off x="976546" y="428458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749</xdr:row>
      <xdr:rowOff>31134</xdr:rowOff>
    </xdr:from>
    <xdr:to>
      <xdr:col>1</xdr:col>
      <xdr:colOff>588093</xdr:colOff>
      <xdr:row>749</xdr:row>
      <xdr:rowOff>553720</xdr:rowOff>
    </xdr:to>
    <xdr:pic>
      <xdr:nvPicPr>
        <xdr:cNvPr id="1351" name="Immagine 8" descr="Immagine 8"/>
        <xdr:cNvPicPr>
          <a:picLocks noChangeAspect="1"/>
        </xdr:cNvPicPr>
      </xdr:nvPicPr>
      <xdr:blipFill>
        <a:blip r:embed="rId1310">
          <a:extLst/>
        </a:blip>
        <a:stretch>
          <a:fillRect/>
        </a:stretch>
      </xdr:blipFill>
      <xdr:spPr>
        <a:xfrm>
          <a:off x="976546" y="4290295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750</xdr:row>
      <xdr:rowOff>31134</xdr:rowOff>
    </xdr:from>
    <xdr:to>
      <xdr:col>1</xdr:col>
      <xdr:colOff>588093</xdr:colOff>
      <xdr:row>750</xdr:row>
      <xdr:rowOff>553720</xdr:rowOff>
    </xdr:to>
    <xdr:pic>
      <xdr:nvPicPr>
        <xdr:cNvPr id="1352" name="Immagine 9" descr="Immagine 9"/>
        <xdr:cNvPicPr>
          <a:picLocks noChangeAspect="1"/>
        </xdr:cNvPicPr>
      </xdr:nvPicPr>
      <xdr:blipFill>
        <a:blip r:embed="rId1311">
          <a:extLst/>
        </a:blip>
        <a:stretch>
          <a:fillRect/>
        </a:stretch>
      </xdr:blipFill>
      <xdr:spPr>
        <a:xfrm>
          <a:off x="976546" y="429601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751</xdr:row>
      <xdr:rowOff>31134</xdr:rowOff>
    </xdr:from>
    <xdr:to>
      <xdr:col>1</xdr:col>
      <xdr:colOff>588049</xdr:colOff>
      <xdr:row>751</xdr:row>
      <xdr:rowOff>553720</xdr:rowOff>
    </xdr:to>
    <xdr:pic>
      <xdr:nvPicPr>
        <xdr:cNvPr id="1353" name="Immagine 10" descr="Immagine 10"/>
        <xdr:cNvPicPr>
          <a:picLocks noChangeAspect="1"/>
        </xdr:cNvPicPr>
      </xdr:nvPicPr>
      <xdr:blipFill>
        <a:blip r:embed="rId1312">
          <a:extLst/>
        </a:blip>
        <a:stretch>
          <a:fillRect/>
        </a:stretch>
      </xdr:blipFill>
      <xdr:spPr>
        <a:xfrm>
          <a:off x="976589" y="430172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752</xdr:row>
      <xdr:rowOff>31134</xdr:rowOff>
    </xdr:from>
    <xdr:to>
      <xdr:col>1</xdr:col>
      <xdr:colOff>588049</xdr:colOff>
      <xdr:row>752</xdr:row>
      <xdr:rowOff>553720</xdr:rowOff>
    </xdr:to>
    <xdr:pic>
      <xdr:nvPicPr>
        <xdr:cNvPr id="1354" name="Immagine 11" descr="Immagine 11"/>
        <xdr:cNvPicPr>
          <a:picLocks noChangeAspect="1"/>
        </xdr:cNvPicPr>
      </xdr:nvPicPr>
      <xdr:blipFill>
        <a:blip r:embed="rId1313">
          <a:extLst/>
        </a:blip>
        <a:stretch>
          <a:fillRect/>
        </a:stretch>
      </xdr:blipFill>
      <xdr:spPr>
        <a:xfrm>
          <a:off x="976589" y="430744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753</xdr:row>
      <xdr:rowOff>31134</xdr:rowOff>
    </xdr:from>
    <xdr:to>
      <xdr:col>1</xdr:col>
      <xdr:colOff>588049</xdr:colOff>
      <xdr:row>753</xdr:row>
      <xdr:rowOff>553720</xdr:rowOff>
    </xdr:to>
    <xdr:pic>
      <xdr:nvPicPr>
        <xdr:cNvPr id="1355" name="Immagine 12" descr="Immagine 12"/>
        <xdr:cNvPicPr>
          <a:picLocks noChangeAspect="1"/>
        </xdr:cNvPicPr>
      </xdr:nvPicPr>
      <xdr:blipFill>
        <a:blip r:embed="rId1314">
          <a:extLst/>
        </a:blip>
        <a:stretch>
          <a:fillRect/>
        </a:stretch>
      </xdr:blipFill>
      <xdr:spPr>
        <a:xfrm>
          <a:off x="976589" y="431315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754</xdr:row>
      <xdr:rowOff>31134</xdr:rowOff>
    </xdr:from>
    <xdr:to>
      <xdr:col>1</xdr:col>
      <xdr:colOff>588049</xdr:colOff>
      <xdr:row>754</xdr:row>
      <xdr:rowOff>553720</xdr:rowOff>
    </xdr:to>
    <xdr:pic>
      <xdr:nvPicPr>
        <xdr:cNvPr id="1356" name="Immagine 13" descr="Immagine 13"/>
        <xdr:cNvPicPr>
          <a:picLocks noChangeAspect="1"/>
        </xdr:cNvPicPr>
      </xdr:nvPicPr>
      <xdr:blipFill>
        <a:blip r:embed="rId1315">
          <a:extLst/>
        </a:blip>
        <a:stretch>
          <a:fillRect/>
        </a:stretch>
      </xdr:blipFill>
      <xdr:spPr>
        <a:xfrm>
          <a:off x="976589" y="431887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481411</xdr:colOff>
      <xdr:row>0</xdr:row>
      <xdr:rowOff>55629</xdr:rowOff>
    </xdr:from>
    <xdr:to>
      <xdr:col>8</xdr:col>
      <xdr:colOff>817371</xdr:colOff>
      <xdr:row>0</xdr:row>
      <xdr:rowOff>1199954</xdr:rowOff>
    </xdr:to>
    <xdr:pic>
      <xdr:nvPicPr>
        <xdr:cNvPr id="1357" name="Immagine 15" descr="Immagine 15"/>
        <xdr:cNvPicPr>
          <a:picLocks noChangeAspect="1"/>
        </xdr:cNvPicPr>
      </xdr:nvPicPr>
      <xdr:blipFill>
        <a:blip r:embed="rId1316">
          <a:extLst/>
        </a:blip>
        <a:stretch>
          <a:fillRect/>
        </a:stretch>
      </xdr:blipFill>
      <xdr:spPr>
        <a:xfrm>
          <a:off x="7364811" y="55628"/>
          <a:ext cx="1161461" cy="1144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</xdr:row>
      <xdr:rowOff>25399</xdr:rowOff>
    </xdr:from>
    <xdr:to>
      <xdr:col>1</xdr:col>
      <xdr:colOff>588036</xdr:colOff>
      <xdr:row>3</xdr:row>
      <xdr:rowOff>546099</xdr:rowOff>
    </xdr:to>
    <xdr:pic>
      <xdr:nvPicPr>
        <xdr:cNvPr id="1358" name="Immagine 14" descr="Immagine 14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76603" y="2684779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4</xdr:row>
      <xdr:rowOff>25399</xdr:rowOff>
    </xdr:from>
    <xdr:to>
      <xdr:col>1</xdr:col>
      <xdr:colOff>588023</xdr:colOff>
      <xdr:row>4</xdr:row>
      <xdr:rowOff>546099</xdr:rowOff>
    </xdr:to>
    <xdr:pic>
      <xdr:nvPicPr>
        <xdr:cNvPr id="1359" name="Immagine 16" descr="Immagine 1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76617" y="32562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5</xdr:row>
      <xdr:rowOff>25399</xdr:rowOff>
    </xdr:from>
    <xdr:to>
      <xdr:col>1</xdr:col>
      <xdr:colOff>588036</xdr:colOff>
      <xdr:row>5</xdr:row>
      <xdr:rowOff>546099</xdr:rowOff>
    </xdr:to>
    <xdr:pic>
      <xdr:nvPicPr>
        <xdr:cNvPr id="1360" name="Immagine 17" descr="Immagine 1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76603" y="3827779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</xdr:row>
      <xdr:rowOff>25399</xdr:rowOff>
    </xdr:from>
    <xdr:to>
      <xdr:col>1</xdr:col>
      <xdr:colOff>588023</xdr:colOff>
      <xdr:row>6</xdr:row>
      <xdr:rowOff>546099</xdr:rowOff>
    </xdr:to>
    <xdr:pic>
      <xdr:nvPicPr>
        <xdr:cNvPr id="1361" name="Immagine 18" descr="Immagine 18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76617" y="43992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7</xdr:row>
      <xdr:rowOff>25399</xdr:rowOff>
    </xdr:from>
    <xdr:to>
      <xdr:col>1</xdr:col>
      <xdr:colOff>588023</xdr:colOff>
      <xdr:row>7</xdr:row>
      <xdr:rowOff>546099</xdr:rowOff>
    </xdr:to>
    <xdr:pic>
      <xdr:nvPicPr>
        <xdr:cNvPr id="1362" name="Immagine 19" descr="Immagine 19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76617" y="4970779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8</xdr:row>
      <xdr:rowOff>25399</xdr:rowOff>
    </xdr:from>
    <xdr:to>
      <xdr:col>1</xdr:col>
      <xdr:colOff>588064</xdr:colOff>
      <xdr:row>8</xdr:row>
      <xdr:rowOff>546099</xdr:rowOff>
    </xdr:to>
    <xdr:pic>
      <xdr:nvPicPr>
        <xdr:cNvPr id="1363" name="Immagine 20" descr="Immagine 20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76576" y="5542279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9</xdr:row>
      <xdr:rowOff>25399</xdr:rowOff>
    </xdr:from>
    <xdr:to>
      <xdr:col>1</xdr:col>
      <xdr:colOff>588023</xdr:colOff>
      <xdr:row>9</xdr:row>
      <xdr:rowOff>546100</xdr:rowOff>
    </xdr:to>
    <xdr:pic>
      <xdr:nvPicPr>
        <xdr:cNvPr id="1364" name="Immagine 21" descr="Immagine 21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76617" y="6113779"/>
          <a:ext cx="513107" cy="520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10</xdr:row>
      <xdr:rowOff>25400</xdr:rowOff>
    </xdr:from>
    <xdr:to>
      <xdr:col>1</xdr:col>
      <xdr:colOff>588064</xdr:colOff>
      <xdr:row>10</xdr:row>
      <xdr:rowOff>546100</xdr:rowOff>
    </xdr:to>
    <xdr:pic>
      <xdr:nvPicPr>
        <xdr:cNvPr id="1365" name="Immagine 22" descr="Immagine 22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76576" y="66852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11</xdr:row>
      <xdr:rowOff>25400</xdr:rowOff>
    </xdr:from>
    <xdr:to>
      <xdr:col>1</xdr:col>
      <xdr:colOff>588036</xdr:colOff>
      <xdr:row>11</xdr:row>
      <xdr:rowOff>546100</xdr:rowOff>
    </xdr:to>
    <xdr:pic>
      <xdr:nvPicPr>
        <xdr:cNvPr id="1366" name="Immagine 23" descr="Immagine 23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76603" y="72567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12</xdr:row>
      <xdr:rowOff>25400</xdr:rowOff>
    </xdr:from>
    <xdr:to>
      <xdr:col>1</xdr:col>
      <xdr:colOff>588064</xdr:colOff>
      <xdr:row>12</xdr:row>
      <xdr:rowOff>546100</xdr:rowOff>
    </xdr:to>
    <xdr:pic>
      <xdr:nvPicPr>
        <xdr:cNvPr id="1367" name="Immagine 24" descr="Immagine 24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76576" y="78282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</xdr:row>
      <xdr:rowOff>25400</xdr:rowOff>
    </xdr:from>
    <xdr:to>
      <xdr:col>1</xdr:col>
      <xdr:colOff>588064</xdr:colOff>
      <xdr:row>13</xdr:row>
      <xdr:rowOff>546100</xdr:rowOff>
    </xdr:to>
    <xdr:pic>
      <xdr:nvPicPr>
        <xdr:cNvPr id="1368" name="Immagine 25" descr="Immagine 25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76576" y="8399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</xdr:row>
      <xdr:rowOff>25400</xdr:rowOff>
    </xdr:from>
    <xdr:to>
      <xdr:col>1</xdr:col>
      <xdr:colOff>588036</xdr:colOff>
      <xdr:row>14</xdr:row>
      <xdr:rowOff>546100</xdr:rowOff>
    </xdr:to>
    <xdr:pic>
      <xdr:nvPicPr>
        <xdr:cNvPr id="1369" name="Immagine 26" descr="Immagine 26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76603" y="8971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15</xdr:row>
      <xdr:rowOff>25400</xdr:rowOff>
    </xdr:from>
    <xdr:to>
      <xdr:col>1</xdr:col>
      <xdr:colOff>588023</xdr:colOff>
      <xdr:row>15</xdr:row>
      <xdr:rowOff>546100</xdr:rowOff>
    </xdr:to>
    <xdr:pic>
      <xdr:nvPicPr>
        <xdr:cNvPr id="1370" name="Immagine 27" descr="Immagine 27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76617" y="95427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16</xdr:row>
      <xdr:rowOff>25400</xdr:rowOff>
    </xdr:from>
    <xdr:to>
      <xdr:col>1</xdr:col>
      <xdr:colOff>588036</xdr:colOff>
      <xdr:row>16</xdr:row>
      <xdr:rowOff>546100</xdr:rowOff>
    </xdr:to>
    <xdr:pic>
      <xdr:nvPicPr>
        <xdr:cNvPr id="1371" name="Immagine 28" descr="Immagine 28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76603" y="10114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</xdr:row>
      <xdr:rowOff>25400</xdr:rowOff>
    </xdr:from>
    <xdr:to>
      <xdr:col>1</xdr:col>
      <xdr:colOff>588023</xdr:colOff>
      <xdr:row>17</xdr:row>
      <xdr:rowOff>546100</xdr:rowOff>
    </xdr:to>
    <xdr:pic>
      <xdr:nvPicPr>
        <xdr:cNvPr id="1372" name="Immagine 29" descr="Immagine 29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76617" y="106857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19</xdr:row>
      <xdr:rowOff>25400</xdr:rowOff>
    </xdr:from>
    <xdr:to>
      <xdr:col>1</xdr:col>
      <xdr:colOff>588064</xdr:colOff>
      <xdr:row>19</xdr:row>
      <xdr:rowOff>546100</xdr:rowOff>
    </xdr:to>
    <xdr:pic>
      <xdr:nvPicPr>
        <xdr:cNvPr id="1373" name="Immagine 30" descr="Immagine 30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76576" y="11828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20</xdr:row>
      <xdr:rowOff>25400</xdr:rowOff>
    </xdr:from>
    <xdr:to>
      <xdr:col>1</xdr:col>
      <xdr:colOff>588036</xdr:colOff>
      <xdr:row>20</xdr:row>
      <xdr:rowOff>546100</xdr:rowOff>
    </xdr:to>
    <xdr:pic>
      <xdr:nvPicPr>
        <xdr:cNvPr id="1374" name="Immagine 31" descr="Immagine 31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76603" y="1240028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21</xdr:row>
      <xdr:rowOff>25400</xdr:rowOff>
    </xdr:from>
    <xdr:to>
      <xdr:col>1</xdr:col>
      <xdr:colOff>588064</xdr:colOff>
      <xdr:row>21</xdr:row>
      <xdr:rowOff>546100</xdr:rowOff>
    </xdr:to>
    <xdr:pic>
      <xdr:nvPicPr>
        <xdr:cNvPr id="1375" name="Immagine 32" descr="Immagine 32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76576" y="1297178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22</xdr:row>
      <xdr:rowOff>25400</xdr:rowOff>
    </xdr:from>
    <xdr:to>
      <xdr:col>1</xdr:col>
      <xdr:colOff>588023</xdr:colOff>
      <xdr:row>22</xdr:row>
      <xdr:rowOff>546100</xdr:rowOff>
    </xdr:to>
    <xdr:pic>
      <xdr:nvPicPr>
        <xdr:cNvPr id="1376" name="Immagine 33" descr="Immagine 33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976617" y="1354328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23</xdr:row>
      <xdr:rowOff>25400</xdr:rowOff>
    </xdr:from>
    <xdr:to>
      <xdr:col>1</xdr:col>
      <xdr:colOff>588118</xdr:colOff>
      <xdr:row>23</xdr:row>
      <xdr:rowOff>546100</xdr:rowOff>
    </xdr:to>
    <xdr:pic>
      <xdr:nvPicPr>
        <xdr:cNvPr id="1377" name="Immagine 34" descr="Immagine 34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76521" y="141147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24</xdr:row>
      <xdr:rowOff>25400</xdr:rowOff>
    </xdr:from>
    <xdr:to>
      <xdr:col>1</xdr:col>
      <xdr:colOff>588118</xdr:colOff>
      <xdr:row>24</xdr:row>
      <xdr:rowOff>546100</xdr:rowOff>
    </xdr:to>
    <xdr:pic>
      <xdr:nvPicPr>
        <xdr:cNvPr id="1378" name="Immagine 35" descr="Immagine 35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976521" y="146862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75061</xdr:colOff>
      <xdr:row>25</xdr:row>
      <xdr:rowOff>25400</xdr:rowOff>
    </xdr:from>
    <xdr:to>
      <xdr:col>1</xdr:col>
      <xdr:colOff>587877</xdr:colOff>
      <xdr:row>25</xdr:row>
      <xdr:rowOff>546100</xdr:rowOff>
    </xdr:to>
    <xdr:pic>
      <xdr:nvPicPr>
        <xdr:cNvPr id="1379" name="Immagine 36" descr="Immagine 36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76761" y="15257780"/>
          <a:ext cx="5128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26</xdr:row>
      <xdr:rowOff>25400</xdr:rowOff>
    </xdr:from>
    <xdr:to>
      <xdr:col>1</xdr:col>
      <xdr:colOff>588118</xdr:colOff>
      <xdr:row>26</xdr:row>
      <xdr:rowOff>546100</xdr:rowOff>
    </xdr:to>
    <xdr:pic>
      <xdr:nvPicPr>
        <xdr:cNvPr id="1380" name="Immagine 37" descr="Immagine 37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976521" y="158292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74821</xdr:colOff>
      <xdr:row>27</xdr:row>
      <xdr:rowOff>25400</xdr:rowOff>
    </xdr:from>
    <xdr:to>
      <xdr:col>1</xdr:col>
      <xdr:colOff>588118</xdr:colOff>
      <xdr:row>27</xdr:row>
      <xdr:rowOff>546100</xdr:rowOff>
    </xdr:to>
    <xdr:pic>
      <xdr:nvPicPr>
        <xdr:cNvPr id="1381" name="Immagine 38" descr="Immagine 38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976521" y="16400780"/>
          <a:ext cx="5132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74883</xdr:colOff>
      <xdr:row>28</xdr:row>
      <xdr:rowOff>25400</xdr:rowOff>
    </xdr:from>
    <xdr:to>
      <xdr:col>1</xdr:col>
      <xdr:colOff>588056</xdr:colOff>
      <xdr:row>28</xdr:row>
      <xdr:rowOff>546100</xdr:rowOff>
    </xdr:to>
    <xdr:pic>
      <xdr:nvPicPr>
        <xdr:cNvPr id="1382" name="Immagine 39" descr="Immagine 39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976583" y="16972280"/>
          <a:ext cx="5131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151164</xdr:colOff>
      <xdr:row>29</xdr:row>
      <xdr:rowOff>25400</xdr:rowOff>
    </xdr:from>
    <xdr:to>
      <xdr:col>1</xdr:col>
      <xdr:colOff>511775</xdr:colOff>
      <xdr:row>29</xdr:row>
      <xdr:rowOff>546100</xdr:rowOff>
    </xdr:to>
    <xdr:pic>
      <xdr:nvPicPr>
        <xdr:cNvPr id="1383" name="Immagine 40" descr="Immagine 40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052864" y="17543780"/>
          <a:ext cx="3606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30</xdr:row>
      <xdr:rowOff>25400</xdr:rowOff>
    </xdr:from>
    <xdr:to>
      <xdr:col>1</xdr:col>
      <xdr:colOff>511767</xdr:colOff>
      <xdr:row>30</xdr:row>
      <xdr:rowOff>546100</xdr:rowOff>
    </xdr:to>
    <xdr:pic>
      <xdr:nvPicPr>
        <xdr:cNvPr id="1384" name="Immagine 41" descr="Immagine 41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052874" y="18115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</xdr:row>
      <xdr:rowOff>25400</xdr:rowOff>
    </xdr:from>
    <xdr:to>
      <xdr:col>1</xdr:col>
      <xdr:colOff>511767</xdr:colOff>
      <xdr:row>31</xdr:row>
      <xdr:rowOff>546100</xdr:rowOff>
    </xdr:to>
    <xdr:pic>
      <xdr:nvPicPr>
        <xdr:cNvPr id="1385" name="Immagine 42" descr="Immagine 42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052874" y="18686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32</xdr:row>
      <xdr:rowOff>25400</xdr:rowOff>
    </xdr:from>
    <xdr:to>
      <xdr:col>1</xdr:col>
      <xdr:colOff>511767</xdr:colOff>
      <xdr:row>32</xdr:row>
      <xdr:rowOff>546100</xdr:rowOff>
    </xdr:to>
    <xdr:pic>
      <xdr:nvPicPr>
        <xdr:cNvPr id="1386" name="Immagine 43" descr="Immagine 43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052874" y="19258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33</xdr:row>
      <xdr:rowOff>25400</xdr:rowOff>
    </xdr:from>
    <xdr:to>
      <xdr:col>1</xdr:col>
      <xdr:colOff>511767</xdr:colOff>
      <xdr:row>33</xdr:row>
      <xdr:rowOff>546100</xdr:rowOff>
    </xdr:to>
    <xdr:pic>
      <xdr:nvPicPr>
        <xdr:cNvPr id="1387" name="Immagine 44" descr="Immagine 44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052874" y="19829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34</xdr:row>
      <xdr:rowOff>86990</xdr:rowOff>
    </xdr:from>
    <xdr:to>
      <xdr:col>1</xdr:col>
      <xdr:colOff>637539</xdr:colOff>
      <xdr:row>34</xdr:row>
      <xdr:rowOff>484511</xdr:rowOff>
    </xdr:to>
    <xdr:pic>
      <xdr:nvPicPr>
        <xdr:cNvPr id="1388" name="Immagine 45" descr="Immagine 45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927100" y="204628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35</xdr:row>
      <xdr:rowOff>86990</xdr:rowOff>
    </xdr:from>
    <xdr:to>
      <xdr:col>1</xdr:col>
      <xdr:colOff>637539</xdr:colOff>
      <xdr:row>35</xdr:row>
      <xdr:rowOff>484511</xdr:rowOff>
    </xdr:to>
    <xdr:pic>
      <xdr:nvPicPr>
        <xdr:cNvPr id="1389" name="Immagine 46" descr="Immagine 46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927100" y="21034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36</xdr:row>
      <xdr:rowOff>25400</xdr:rowOff>
    </xdr:from>
    <xdr:to>
      <xdr:col>1</xdr:col>
      <xdr:colOff>511767</xdr:colOff>
      <xdr:row>36</xdr:row>
      <xdr:rowOff>546100</xdr:rowOff>
    </xdr:to>
    <xdr:pic>
      <xdr:nvPicPr>
        <xdr:cNvPr id="1390" name="Immagine 47" descr="Immagine 47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052874" y="21544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37</xdr:row>
      <xdr:rowOff>25400</xdr:rowOff>
    </xdr:from>
    <xdr:to>
      <xdr:col>1</xdr:col>
      <xdr:colOff>511767</xdr:colOff>
      <xdr:row>37</xdr:row>
      <xdr:rowOff>546100</xdr:rowOff>
    </xdr:to>
    <xdr:pic>
      <xdr:nvPicPr>
        <xdr:cNvPr id="1391" name="Immagine 48" descr="Immagine 48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052874" y="22115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38</xdr:row>
      <xdr:rowOff>25400</xdr:rowOff>
    </xdr:from>
    <xdr:to>
      <xdr:col>1</xdr:col>
      <xdr:colOff>511767</xdr:colOff>
      <xdr:row>38</xdr:row>
      <xdr:rowOff>546100</xdr:rowOff>
    </xdr:to>
    <xdr:pic>
      <xdr:nvPicPr>
        <xdr:cNvPr id="1392" name="Immagine 49" descr="Immagine 49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052874" y="22687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39</xdr:row>
      <xdr:rowOff>86990</xdr:rowOff>
    </xdr:from>
    <xdr:to>
      <xdr:col>1</xdr:col>
      <xdr:colOff>637539</xdr:colOff>
      <xdr:row>39</xdr:row>
      <xdr:rowOff>484511</xdr:rowOff>
    </xdr:to>
    <xdr:pic>
      <xdr:nvPicPr>
        <xdr:cNvPr id="1393" name="Immagine 50" descr="Immagine 50"/>
        <xdr:cNvPicPr>
          <a:picLocks noChangeAspect="1"/>
        </xdr:cNvPicPr>
      </xdr:nvPicPr>
      <xdr:blipFill>
        <a:blip r:embed="rId1317">
          <a:extLst/>
        </a:blip>
        <a:stretch>
          <a:fillRect/>
        </a:stretch>
      </xdr:blipFill>
      <xdr:spPr>
        <a:xfrm>
          <a:off x="927100" y="23320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40</xdr:row>
      <xdr:rowOff>25400</xdr:rowOff>
    </xdr:from>
    <xdr:to>
      <xdr:col>1</xdr:col>
      <xdr:colOff>511767</xdr:colOff>
      <xdr:row>40</xdr:row>
      <xdr:rowOff>546100</xdr:rowOff>
    </xdr:to>
    <xdr:pic>
      <xdr:nvPicPr>
        <xdr:cNvPr id="1394" name="Immagine 51" descr="Immagine 51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052874" y="23830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41</xdr:row>
      <xdr:rowOff>25400</xdr:rowOff>
    </xdr:from>
    <xdr:to>
      <xdr:col>1</xdr:col>
      <xdr:colOff>511767</xdr:colOff>
      <xdr:row>41</xdr:row>
      <xdr:rowOff>546100</xdr:rowOff>
    </xdr:to>
    <xdr:pic>
      <xdr:nvPicPr>
        <xdr:cNvPr id="1395" name="Immagine 52" descr="Immagine 52"/>
        <xdr:cNvPicPr>
          <a:picLocks noChangeAspect="1"/>
        </xdr:cNvPicPr>
      </xdr:nvPicPr>
      <xdr:blipFill>
        <a:blip r:embed="rId1318">
          <a:extLst/>
        </a:blip>
        <a:stretch>
          <a:fillRect/>
        </a:stretch>
      </xdr:blipFill>
      <xdr:spPr>
        <a:xfrm>
          <a:off x="1052874" y="244017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42</xdr:row>
      <xdr:rowOff>25400</xdr:rowOff>
    </xdr:from>
    <xdr:to>
      <xdr:col>1</xdr:col>
      <xdr:colOff>511767</xdr:colOff>
      <xdr:row>42</xdr:row>
      <xdr:rowOff>546100</xdr:rowOff>
    </xdr:to>
    <xdr:pic>
      <xdr:nvPicPr>
        <xdr:cNvPr id="1396" name="Immagine 53" descr="Immagine 53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052874" y="24973280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43</xdr:row>
      <xdr:rowOff>86990</xdr:rowOff>
    </xdr:from>
    <xdr:to>
      <xdr:col>1</xdr:col>
      <xdr:colOff>637539</xdr:colOff>
      <xdr:row>43</xdr:row>
      <xdr:rowOff>484511</xdr:rowOff>
    </xdr:to>
    <xdr:pic>
      <xdr:nvPicPr>
        <xdr:cNvPr id="1397" name="Immagine 54" descr="Immagine 54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927100" y="25606370"/>
          <a:ext cx="612140" cy="397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44</xdr:row>
      <xdr:rowOff>25398</xdr:rowOff>
    </xdr:from>
    <xdr:to>
      <xdr:col>1</xdr:col>
      <xdr:colOff>511767</xdr:colOff>
      <xdr:row>44</xdr:row>
      <xdr:rowOff>546098</xdr:rowOff>
    </xdr:to>
    <xdr:pic>
      <xdr:nvPicPr>
        <xdr:cNvPr id="1398" name="Immagine 55" descr="Immagine 55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1052874" y="26116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45</xdr:row>
      <xdr:rowOff>25398</xdr:rowOff>
    </xdr:from>
    <xdr:to>
      <xdr:col>1</xdr:col>
      <xdr:colOff>511767</xdr:colOff>
      <xdr:row>45</xdr:row>
      <xdr:rowOff>546098</xdr:rowOff>
    </xdr:to>
    <xdr:pic>
      <xdr:nvPicPr>
        <xdr:cNvPr id="1399" name="Immagine 56" descr="Immagine 56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052874" y="26687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46</xdr:row>
      <xdr:rowOff>86988</xdr:rowOff>
    </xdr:from>
    <xdr:to>
      <xdr:col>1</xdr:col>
      <xdr:colOff>637539</xdr:colOff>
      <xdr:row>46</xdr:row>
      <xdr:rowOff>484511</xdr:rowOff>
    </xdr:to>
    <xdr:pic>
      <xdr:nvPicPr>
        <xdr:cNvPr id="1400" name="Immagine 57" descr="Immagine 57"/>
        <xdr:cNvPicPr>
          <a:picLocks noChangeAspect="1"/>
        </xdr:cNvPicPr>
      </xdr:nvPicPr>
      <xdr:blipFill>
        <a:blip r:embed="rId1319">
          <a:extLst/>
        </a:blip>
        <a:stretch>
          <a:fillRect/>
        </a:stretch>
      </xdr:blipFill>
      <xdr:spPr>
        <a:xfrm>
          <a:off x="927100" y="27320868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47</xdr:row>
      <xdr:rowOff>25398</xdr:rowOff>
    </xdr:from>
    <xdr:to>
      <xdr:col>1</xdr:col>
      <xdr:colOff>511767</xdr:colOff>
      <xdr:row>47</xdr:row>
      <xdr:rowOff>546098</xdr:rowOff>
    </xdr:to>
    <xdr:pic>
      <xdr:nvPicPr>
        <xdr:cNvPr id="1401" name="Immagine 58" descr="Immagine 58"/>
        <xdr:cNvPicPr>
          <a:picLocks noChangeAspect="1"/>
        </xdr:cNvPicPr>
      </xdr:nvPicPr>
      <xdr:blipFill>
        <a:blip r:embed="rId1320">
          <a:extLst/>
        </a:blip>
        <a:stretch>
          <a:fillRect/>
        </a:stretch>
      </xdr:blipFill>
      <xdr:spPr>
        <a:xfrm>
          <a:off x="1052874" y="27830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48</xdr:row>
      <xdr:rowOff>25398</xdr:rowOff>
    </xdr:from>
    <xdr:to>
      <xdr:col>1</xdr:col>
      <xdr:colOff>588029</xdr:colOff>
      <xdr:row>48</xdr:row>
      <xdr:rowOff>546098</xdr:rowOff>
    </xdr:to>
    <xdr:pic>
      <xdr:nvPicPr>
        <xdr:cNvPr id="1402" name="Immagine 59" descr="Immagine 59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976609" y="28402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49</xdr:row>
      <xdr:rowOff>86985</xdr:rowOff>
    </xdr:from>
    <xdr:to>
      <xdr:col>1</xdr:col>
      <xdr:colOff>637539</xdr:colOff>
      <xdr:row>49</xdr:row>
      <xdr:rowOff>484508</xdr:rowOff>
    </xdr:to>
    <xdr:pic>
      <xdr:nvPicPr>
        <xdr:cNvPr id="1403" name="Immagine 60" descr="Immagine 60"/>
        <xdr:cNvPicPr>
          <a:picLocks noChangeAspect="1"/>
        </xdr:cNvPicPr>
      </xdr:nvPicPr>
      <xdr:blipFill>
        <a:blip r:embed="rId1321">
          <a:extLst/>
        </a:blip>
        <a:stretch>
          <a:fillRect/>
        </a:stretch>
      </xdr:blipFill>
      <xdr:spPr>
        <a:xfrm>
          <a:off x="927100" y="290353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50</xdr:row>
      <xdr:rowOff>25398</xdr:rowOff>
    </xdr:from>
    <xdr:to>
      <xdr:col>1</xdr:col>
      <xdr:colOff>511767</xdr:colOff>
      <xdr:row>50</xdr:row>
      <xdr:rowOff>546098</xdr:rowOff>
    </xdr:to>
    <xdr:pic>
      <xdr:nvPicPr>
        <xdr:cNvPr id="1404" name="Immagine 61" descr="Immagine 61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052874" y="29545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52</xdr:row>
      <xdr:rowOff>25398</xdr:rowOff>
    </xdr:from>
    <xdr:to>
      <xdr:col>1</xdr:col>
      <xdr:colOff>511767</xdr:colOff>
      <xdr:row>52</xdr:row>
      <xdr:rowOff>546098</xdr:rowOff>
    </xdr:to>
    <xdr:pic>
      <xdr:nvPicPr>
        <xdr:cNvPr id="1405" name="Immagine 62" descr="Immagine 62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052874" y="30688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54</xdr:row>
      <xdr:rowOff>25398</xdr:rowOff>
    </xdr:from>
    <xdr:to>
      <xdr:col>1</xdr:col>
      <xdr:colOff>511767</xdr:colOff>
      <xdr:row>54</xdr:row>
      <xdr:rowOff>546098</xdr:rowOff>
    </xdr:to>
    <xdr:pic>
      <xdr:nvPicPr>
        <xdr:cNvPr id="1406" name="Immagine 2080" descr="Immagine 2080"/>
        <xdr:cNvPicPr>
          <a:picLocks noChangeAspect="1"/>
        </xdr:cNvPicPr>
      </xdr:nvPicPr>
      <xdr:blipFill>
        <a:blip r:embed="rId1322">
          <a:extLst/>
        </a:blip>
        <a:stretch>
          <a:fillRect/>
        </a:stretch>
      </xdr:blipFill>
      <xdr:spPr>
        <a:xfrm>
          <a:off x="1052874" y="31831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55</xdr:row>
      <xdr:rowOff>25398</xdr:rowOff>
    </xdr:from>
    <xdr:to>
      <xdr:col>1</xdr:col>
      <xdr:colOff>511767</xdr:colOff>
      <xdr:row>55</xdr:row>
      <xdr:rowOff>546098</xdr:rowOff>
    </xdr:to>
    <xdr:pic>
      <xdr:nvPicPr>
        <xdr:cNvPr id="1407" name="Immagine 2081" descr="Immagine 2081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1052874" y="32402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56</xdr:row>
      <xdr:rowOff>25398</xdr:rowOff>
    </xdr:from>
    <xdr:to>
      <xdr:col>1</xdr:col>
      <xdr:colOff>511767</xdr:colOff>
      <xdr:row>56</xdr:row>
      <xdr:rowOff>546098</xdr:rowOff>
    </xdr:to>
    <xdr:pic>
      <xdr:nvPicPr>
        <xdr:cNvPr id="1408" name="Immagine 2082" descr="Immagine 2082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052874" y="32974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57</xdr:row>
      <xdr:rowOff>25398</xdr:rowOff>
    </xdr:from>
    <xdr:to>
      <xdr:col>1</xdr:col>
      <xdr:colOff>511767</xdr:colOff>
      <xdr:row>57</xdr:row>
      <xdr:rowOff>546098</xdr:rowOff>
    </xdr:to>
    <xdr:pic>
      <xdr:nvPicPr>
        <xdr:cNvPr id="1409" name="Immagine 2083" descr="Immagine 2083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052874" y="33545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58</xdr:row>
      <xdr:rowOff>86985</xdr:rowOff>
    </xdr:from>
    <xdr:to>
      <xdr:col>1</xdr:col>
      <xdr:colOff>637539</xdr:colOff>
      <xdr:row>58</xdr:row>
      <xdr:rowOff>484508</xdr:rowOff>
    </xdr:to>
    <xdr:pic>
      <xdr:nvPicPr>
        <xdr:cNvPr id="1410" name="Immagine 2084" descr="Immagine 2084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927100" y="341788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59</xdr:row>
      <xdr:rowOff>25398</xdr:rowOff>
    </xdr:from>
    <xdr:to>
      <xdr:col>1</xdr:col>
      <xdr:colOff>511767</xdr:colOff>
      <xdr:row>59</xdr:row>
      <xdr:rowOff>546098</xdr:rowOff>
    </xdr:to>
    <xdr:pic>
      <xdr:nvPicPr>
        <xdr:cNvPr id="1411" name="Immagine 2085" descr="Immagine 2085"/>
        <xdr:cNvPicPr>
          <a:picLocks noChangeAspect="1"/>
        </xdr:cNvPicPr>
      </xdr:nvPicPr>
      <xdr:blipFill>
        <a:blip r:embed="rId1323">
          <a:extLst/>
        </a:blip>
        <a:stretch>
          <a:fillRect/>
        </a:stretch>
      </xdr:blipFill>
      <xdr:spPr>
        <a:xfrm>
          <a:off x="1052874" y="34688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60</xdr:row>
      <xdr:rowOff>25398</xdr:rowOff>
    </xdr:from>
    <xdr:to>
      <xdr:col>1</xdr:col>
      <xdr:colOff>511767</xdr:colOff>
      <xdr:row>60</xdr:row>
      <xdr:rowOff>546098</xdr:rowOff>
    </xdr:to>
    <xdr:pic>
      <xdr:nvPicPr>
        <xdr:cNvPr id="1412" name="Immagine 2086" descr="Immagine 2086"/>
        <xdr:cNvPicPr>
          <a:picLocks noChangeAspect="1"/>
        </xdr:cNvPicPr>
      </xdr:nvPicPr>
      <xdr:blipFill>
        <a:blip r:embed="rId1324">
          <a:extLst/>
        </a:blip>
        <a:stretch>
          <a:fillRect/>
        </a:stretch>
      </xdr:blipFill>
      <xdr:spPr>
        <a:xfrm>
          <a:off x="1052874" y="35260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61</xdr:row>
      <xdr:rowOff>25398</xdr:rowOff>
    </xdr:from>
    <xdr:to>
      <xdr:col>1</xdr:col>
      <xdr:colOff>511767</xdr:colOff>
      <xdr:row>61</xdr:row>
      <xdr:rowOff>546098</xdr:rowOff>
    </xdr:to>
    <xdr:pic>
      <xdr:nvPicPr>
        <xdr:cNvPr id="1413" name="Immagine 2087" descr="Immagine 2087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052874" y="35831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62</xdr:row>
      <xdr:rowOff>25398</xdr:rowOff>
    </xdr:from>
    <xdr:to>
      <xdr:col>1</xdr:col>
      <xdr:colOff>511767</xdr:colOff>
      <xdr:row>62</xdr:row>
      <xdr:rowOff>546098</xdr:rowOff>
    </xdr:to>
    <xdr:pic>
      <xdr:nvPicPr>
        <xdr:cNvPr id="1414" name="Immagine 2088" descr="Immagine 2088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052874" y="36403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63</xdr:row>
      <xdr:rowOff>25398</xdr:rowOff>
    </xdr:from>
    <xdr:to>
      <xdr:col>1</xdr:col>
      <xdr:colOff>511767</xdr:colOff>
      <xdr:row>63</xdr:row>
      <xdr:rowOff>546098</xdr:rowOff>
    </xdr:to>
    <xdr:pic>
      <xdr:nvPicPr>
        <xdr:cNvPr id="1415" name="Immagine 2089" descr="Immagine 2089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1052874" y="36974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64</xdr:row>
      <xdr:rowOff>25398</xdr:rowOff>
    </xdr:from>
    <xdr:to>
      <xdr:col>1</xdr:col>
      <xdr:colOff>511767</xdr:colOff>
      <xdr:row>64</xdr:row>
      <xdr:rowOff>546098</xdr:rowOff>
    </xdr:to>
    <xdr:pic>
      <xdr:nvPicPr>
        <xdr:cNvPr id="1416" name="Immagine 2090" descr="Immagine 2090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052874" y="375462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65</xdr:row>
      <xdr:rowOff>25398</xdr:rowOff>
    </xdr:from>
    <xdr:to>
      <xdr:col>1</xdr:col>
      <xdr:colOff>511767</xdr:colOff>
      <xdr:row>65</xdr:row>
      <xdr:rowOff>546098</xdr:rowOff>
    </xdr:to>
    <xdr:pic>
      <xdr:nvPicPr>
        <xdr:cNvPr id="1417" name="Immagine 2091" descr="Immagine 2091"/>
        <xdr:cNvPicPr>
          <a:picLocks noChangeAspect="1"/>
        </xdr:cNvPicPr>
      </xdr:nvPicPr>
      <xdr:blipFill>
        <a:blip r:embed="rId1325">
          <a:extLst/>
        </a:blip>
        <a:stretch>
          <a:fillRect/>
        </a:stretch>
      </xdr:blipFill>
      <xdr:spPr>
        <a:xfrm>
          <a:off x="1052874" y="38117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</xdr:row>
      <xdr:rowOff>86985</xdr:rowOff>
    </xdr:from>
    <xdr:to>
      <xdr:col>1</xdr:col>
      <xdr:colOff>637539</xdr:colOff>
      <xdr:row>66</xdr:row>
      <xdr:rowOff>484508</xdr:rowOff>
    </xdr:to>
    <xdr:pic>
      <xdr:nvPicPr>
        <xdr:cNvPr id="1418" name="Immagine 2710" descr="Immagine 2710"/>
        <xdr:cNvPicPr>
          <a:picLocks noChangeAspect="1"/>
        </xdr:cNvPicPr>
      </xdr:nvPicPr>
      <xdr:blipFill>
        <a:blip r:embed="rId1326">
          <a:extLst/>
        </a:blip>
        <a:stretch>
          <a:fillRect/>
        </a:stretch>
      </xdr:blipFill>
      <xdr:spPr>
        <a:xfrm>
          <a:off x="927100" y="38750865"/>
          <a:ext cx="612140" cy="39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67</xdr:row>
      <xdr:rowOff>25398</xdr:rowOff>
    </xdr:from>
    <xdr:to>
      <xdr:col>1</xdr:col>
      <xdr:colOff>511767</xdr:colOff>
      <xdr:row>67</xdr:row>
      <xdr:rowOff>546098</xdr:rowOff>
    </xdr:to>
    <xdr:pic>
      <xdr:nvPicPr>
        <xdr:cNvPr id="1419" name="Immagine 2711" descr="Immagine 2711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1052874" y="39260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68</xdr:row>
      <xdr:rowOff>25398</xdr:rowOff>
    </xdr:from>
    <xdr:to>
      <xdr:col>1</xdr:col>
      <xdr:colOff>434467</xdr:colOff>
      <xdr:row>68</xdr:row>
      <xdr:rowOff>546098</xdr:rowOff>
    </xdr:to>
    <xdr:pic>
      <xdr:nvPicPr>
        <xdr:cNvPr id="1420" name="Immagine 2712" descr="Immagine 2712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1130172" y="39832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69</xdr:row>
      <xdr:rowOff>25398</xdr:rowOff>
    </xdr:from>
    <xdr:to>
      <xdr:col>1</xdr:col>
      <xdr:colOff>434373</xdr:colOff>
      <xdr:row>69</xdr:row>
      <xdr:rowOff>546098</xdr:rowOff>
    </xdr:to>
    <xdr:pic>
      <xdr:nvPicPr>
        <xdr:cNvPr id="1421" name="Immagine 2713" descr="Immagine 2713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1130267" y="40403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70</xdr:row>
      <xdr:rowOff>25398</xdr:rowOff>
    </xdr:from>
    <xdr:to>
      <xdr:col>1</xdr:col>
      <xdr:colOff>434373</xdr:colOff>
      <xdr:row>70</xdr:row>
      <xdr:rowOff>546098</xdr:rowOff>
    </xdr:to>
    <xdr:pic>
      <xdr:nvPicPr>
        <xdr:cNvPr id="1422" name="Immagine 2714" descr="Immagine 2714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1130267" y="409752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207965</xdr:colOff>
      <xdr:row>71</xdr:row>
      <xdr:rowOff>25398</xdr:rowOff>
    </xdr:from>
    <xdr:to>
      <xdr:col>1</xdr:col>
      <xdr:colOff>454976</xdr:colOff>
      <xdr:row>71</xdr:row>
      <xdr:rowOff>546098</xdr:rowOff>
    </xdr:to>
    <xdr:pic>
      <xdr:nvPicPr>
        <xdr:cNvPr id="1423" name="Immagine 2715" descr="Immagine 2715"/>
        <xdr:cNvPicPr>
          <a:picLocks noChangeAspect="1"/>
        </xdr:cNvPicPr>
      </xdr:nvPicPr>
      <xdr:blipFill>
        <a:blip r:embed="rId1327">
          <a:extLst/>
        </a:blip>
        <a:stretch>
          <a:fillRect/>
        </a:stretch>
      </xdr:blipFill>
      <xdr:spPr>
        <a:xfrm>
          <a:off x="1109665" y="41546778"/>
          <a:ext cx="2470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72</xdr:row>
      <xdr:rowOff>25398</xdr:rowOff>
    </xdr:from>
    <xdr:to>
      <xdr:col>1</xdr:col>
      <xdr:colOff>434373</xdr:colOff>
      <xdr:row>72</xdr:row>
      <xdr:rowOff>546098</xdr:rowOff>
    </xdr:to>
    <xdr:pic>
      <xdr:nvPicPr>
        <xdr:cNvPr id="1424" name="Immagine 2716" descr="Immagine 2716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1130267" y="421182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73</xdr:row>
      <xdr:rowOff>25398</xdr:rowOff>
    </xdr:from>
    <xdr:to>
      <xdr:col>1</xdr:col>
      <xdr:colOff>434373</xdr:colOff>
      <xdr:row>73</xdr:row>
      <xdr:rowOff>546098</xdr:rowOff>
    </xdr:to>
    <xdr:pic>
      <xdr:nvPicPr>
        <xdr:cNvPr id="1425" name="Immagine 2717" descr="Immagine 2717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1130267" y="42689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74</xdr:row>
      <xdr:rowOff>25398</xdr:rowOff>
    </xdr:from>
    <xdr:to>
      <xdr:col>1</xdr:col>
      <xdr:colOff>434467</xdr:colOff>
      <xdr:row>74</xdr:row>
      <xdr:rowOff>546098</xdr:rowOff>
    </xdr:to>
    <xdr:pic>
      <xdr:nvPicPr>
        <xdr:cNvPr id="1426" name="Immagine 2718" descr="Immagine 2718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1130172" y="43261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228567</xdr:colOff>
      <xdr:row>75</xdr:row>
      <xdr:rowOff>25398</xdr:rowOff>
    </xdr:from>
    <xdr:to>
      <xdr:col>1</xdr:col>
      <xdr:colOff>434373</xdr:colOff>
      <xdr:row>75</xdr:row>
      <xdr:rowOff>546098</xdr:rowOff>
    </xdr:to>
    <xdr:pic>
      <xdr:nvPicPr>
        <xdr:cNvPr id="1427" name="Immagine 2719" descr="Immagine 2719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1130267" y="43832778"/>
          <a:ext cx="2058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228472</xdr:colOff>
      <xdr:row>76</xdr:row>
      <xdr:rowOff>25398</xdr:rowOff>
    </xdr:from>
    <xdr:to>
      <xdr:col>1</xdr:col>
      <xdr:colOff>434467</xdr:colOff>
      <xdr:row>76</xdr:row>
      <xdr:rowOff>546098</xdr:rowOff>
    </xdr:to>
    <xdr:pic>
      <xdr:nvPicPr>
        <xdr:cNvPr id="1428" name="Immagine 2720" descr="Immagine 2720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1130172" y="44404278"/>
          <a:ext cx="20599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77</xdr:row>
      <xdr:rowOff>25398</xdr:rowOff>
    </xdr:from>
    <xdr:to>
      <xdr:col>1</xdr:col>
      <xdr:colOff>588106</xdr:colOff>
      <xdr:row>77</xdr:row>
      <xdr:rowOff>546098</xdr:rowOff>
    </xdr:to>
    <xdr:pic>
      <xdr:nvPicPr>
        <xdr:cNvPr id="1429" name="Immagine 2721" descr="Immagine 2721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976531" y="44975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78</xdr:row>
      <xdr:rowOff>25398</xdr:rowOff>
    </xdr:from>
    <xdr:to>
      <xdr:col>1</xdr:col>
      <xdr:colOff>588106</xdr:colOff>
      <xdr:row>78</xdr:row>
      <xdr:rowOff>546098</xdr:rowOff>
    </xdr:to>
    <xdr:pic>
      <xdr:nvPicPr>
        <xdr:cNvPr id="1430" name="Immagine 2722" descr="Immagine 2722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976531" y="45547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79</xdr:row>
      <xdr:rowOff>25398</xdr:rowOff>
    </xdr:from>
    <xdr:to>
      <xdr:col>1</xdr:col>
      <xdr:colOff>588106</xdr:colOff>
      <xdr:row>79</xdr:row>
      <xdr:rowOff>546098</xdr:rowOff>
    </xdr:to>
    <xdr:pic>
      <xdr:nvPicPr>
        <xdr:cNvPr id="1431" name="Immagine 2723" descr="Immagine 2723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976531" y="46118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80</xdr:row>
      <xdr:rowOff>25398</xdr:rowOff>
    </xdr:from>
    <xdr:to>
      <xdr:col>1</xdr:col>
      <xdr:colOff>588106</xdr:colOff>
      <xdr:row>80</xdr:row>
      <xdr:rowOff>546098</xdr:rowOff>
    </xdr:to>
    <xdr:pic>
      <xdr:nvPicPr>
        <xdr:cNvPr id="1432" name="Immagine 2724" descr="Immagine 2724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976531" y="46690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81</xdr:row>
      <xdr:rowOff>25398</xdr:rowOff>
    </xdr:from>
    <xdr:to>
      <xdr:col>1</xdr:col>
      <xdr:colOff>588106</xdr:colOff>
      <xdr:row>81</xdr:row>
      <xdr:rowOff>546098</xdr:rowOff>
    </xdr:to>
    <xdr:pic>
      <xdr:nvPicPr>
        <xdr:cNvPr id="1433" name="Immagine 2725" descr="Immagine 2725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976531" y="47261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82</xdr:row>
      <xdr:rowOff>25398</xdr:rowOff>
    </xdr:from>
    <xdr:to>
      <xdr:col>1</xdr:col>
      <xdr:colOff>588106</xdr:colOff>
      <xdr:row>82</xdr:row>
      <xdr:rowOff>546098</xdr:rowOff>
    </xdr:to>
    <xdr:pic>
      <xdr:nvPicPr>
        <xdr:cNvPr id="1434" name="Immagine 2726" descr="Immagine 2726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976531" y="47833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83</xdr:row>
      <xdr:rowOff>25398</xdr:rowOff>
    </xdr:from>
    <xdr:to>
      <xdr:col>1</xdr:col>
      <xdr:colOff>588106</xdr:colOff>
      <xdr:row>83</xdr:row>
      <xdr:rowOff>546098</xdr:rowOff>
    </xdr:to>
    <xdr:pic>
      <xdr:nvPicPr>
        <xdr:cNvPr id="1435" name="Immagine 2727" descr="Immagine 2727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976531" y="48404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84</xdr:row>
      <xdr:rowOff>25398</xdr:rowOff>
    </xdr:from>
    <xdr:to>
      <xdr:col>1</xdr:col>
      <xdr:colOff>588106</xdr:colOff>
      <xdr:row>84</xdr:row>
      <xdr:rowOff>546098</xdr:rowOff>
    </xdr:to>
    <xdr:pic>
      <xdr:nvPicPr>
        <xdr:cNvPr id="1436" name="Immagine 2728" descr="Immagine 2728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976531" y="489762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74831</xdr:colOff>
      <xdr:row>85</xdr:row>
      <xdr:rowOff>25398</xdr:rowOff>
    </xdr:from>
    <xdr:to>
      <xdr:col>1</xdr:col>
      <xdr:colOff>588106</xdr:colOff>
      <xdr:row>85</xdr:row>
      <xdr:rowOff>546098</xdr:rowOff>
    </xdr:to>
    <xdr:pic>
      <xdr:nvPicPr>
        <xdr:cNvPr id="1437" name="Immagine 2729" descr="Immagine 2729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976531" y="49547778"/>
          <a:ext cx="5132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86</xdr:row>
      <xdr:rowOff>25398</xdr:rowOff>
    </xdr:from>
    <xdr:to>
      <xdr:col>1</xdr:col>
      <xdr:colOff>588031</xdr:colOff>
      <xdr:row>86</xdr:row>
      <xdr:rowOff>546098</xdr:rowOff>
    </xdr:to>
    <xdr:pic>
      <xdr:nvPicPr>
        <xdr:cNvPr id="1438" name="Immagine 2730" descr="Immagine 2730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976608" y="50119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87</xdr:row>
      <xdr:rowOff>25398</xdr:rowOff>
    </xdr:from>
    <xdr:to>
      <xdr:col>1</xdr:col>
      <xdr:colOff>588031</xdr:colOff>
      <xdr:row>87</xdr:row>
      <xdr:rowOff>546098</xdr:rowOff>
    </xdr:to>
    <xdr:pic>
      <xdr:nvPicPr>
        <xdr:cNvPr id="1439" name="Immagine 2731" descr="Immagine 2731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976608" y="50690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88</xdr:row>
      <xdr:rowOff>25398</xdr:rowOff>
    </xdr:from>
    <xdr:to>
      <xdr:col>1</xdr:col>
      <xdr:colOff>588031</xdr:colOff>
      <xdr:row>88</xdr:row>
      <xdr:rowOff>546098</xdr:rowOff>
    </xdr:to>
    <xdr:pic>
      <xdr:nvPicPr>
        <xdr:cNvPr id="1440" name="Immagine 2732" descr="Immagine 2732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976608" y="51262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89</xdr:row>
      <xdr:rowOff>25398</xdr:rowOff>
    </xdr:from>
    <xdr:to>
      <xdr:col>1</xdr:col>
      <xdr:colOff>588023</xdr:colOff>
      <xdr:row>89</xdr:row>
      <xdr:rowOff>546098</xdr:rowOff>
    </xdr:to>
    <xdr:pic>
      <xdr:nvPicPr>
        <xdr:cNvPr id="1441" name="Immagine 2733" descr="Immagine 2733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976615" y="51833778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90</xdr:row>
      <xdr:rowOff>25398</xdr:rowOff>
    </xdr:from>
    <xdr:to>
      <xdr:col>1</xdr:col>
      <xdr:colOff>588031</xdr:colOff>
      <xdr:row>90</xdr:row>
      <xdr:rowOff>546098</xdr:rowOff>
    </xdr:to>
    <xdr:pic>
      <xdr:nvPicPr>
        <xdr:cNvPr id="1442" name="Immagine 2734" descr="Immagine 2734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976608" y="52405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91</xdr:row>
      <xdr:rowOff>25398</xdr:rowOff>
    </xdr:from>
    <xdr:to>
      <xdr:col>1</xdr:col>
      <xdr:colOff>588031</xdr:colOff>
      <xdr:row>91</xdr:row>
      <xdr:rowOff>546098</xdr:rowOff>
    </xdr:to>
    <xdr:pic>
      <xdr:nvPicPr>
        <xdr:cNvPr id="1443" name="Immagine 2735" descr="Immagine 2735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976608" y="52976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92</xdr:row>
      <xdr:rowOff>25398</xdr:rowOff>
    </xdr:from>
    <xdr:to>
      <xdr:col>1</xdr:col>
      <xdr:colOff>588031</xdr:colOff>
      <xdr:row>92</xdr:row>
      <xdr:rowOff>546098</xdr:rowOff>
    </xdr:to>
    <xdr:pic>
      <xdr:nvPicPr>
        <xdr:cNvPr id="1444" name="Immagine 2736" descr="Immagine 2736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976608" y="53548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93</xdr:row>
      <xdr:rowOff>25398</xdr:rowOff>
    </xdr:from>
    <xdr:to>
      <xdr:col>1</xdr:col>
      <xdr:colOff>588031</xdr:colOff>
      <xdr:row>93</xdr:row>
      <xdr:rowOff>546098</xdr:rowOff>
    </xdr:to>
    <xdr:pic>
      <xdr:nvPicPr>
        <xdr:cNvPr id="1445" name="Immagine 2737" descr="Immagine 2737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976608" y="541197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74908</xdr:colOff>
      <xdr:row>94</xdr:row>
      <xdr:rowOff>25398</xdr:rowOff>
    </xdr:from>
    <xdr:to>
      <xdr:col>1</xdr:col>
      <xdr:colOff>588031</xdr:colOff>
      <xdr:row>94</xdr:row>
      <xdr:rowOff>546098</xdr:rowOff>
    </xdr:to>
    <xdr:pic>
      <xdr:nvPicPr>
        <xdr:cNvPr id="1446" name="Immagine 2738" descr="Immagine 2738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976608" y="54691278"/>
          <a:ext cx="51312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95</xdr:row>
      <xdr:rowOff>25398</xdr:rowOff>
    </xdr:from>
    <xdr:to>
      <xdr:col>1</xdr:col>
      <xdr:colOff>587915</xdr:colOff>
      <xdr:row>95</xdr:row>
      <xdr:rowOff>546098</xdr:rowOff>
    </xdr:to>
    <xdr:pic>
      <xdr:nvPicPr>
        <xdr:cNvPr id="1447" name="Immagine 2739" descr="Immagine 2739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976726" y="55262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96</xdr:row>
      <xdr:rowOff>25398</xdr:rowOff>
    </xdr:from>
    <xdr:to>
      <xdr:col>1</xdr:col>
      <xdr:colOff>587915</xdr:colOff>
      <xdr:row>96</xdr:row>
      <xdr:rowOff>546098</xdr:rowOff>
    </xdr:to>
    <xdr:pic>
      <xdr:nvPicPr>
        <xdr:cNvPr id="1448" name="Immagine 2740" descr="Immagine 2740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976726" y="55834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97</xdr:row>
      <xdr:rowOff>25398</xdr:rowOff>
    </xdr:from>
    <xdr:to>
      <xdr:col>1</xdr:col>
      <xdr:colOff>587915</xdr:colOff>
      <xdr:row>97</xdr:row>
      <xdr:rowOff>546098</xdr:rowOff>
    </xdr:to>
    <xdr:pic>
      <xdr:nvPicPr>
        <xdr:cNvPr id="1449" name="Immagine 2741" descr="Immagine 2741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976726" y="56405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98</xdr:row>
      <xdr:rowOff>25398</xdr:rowOff>
    </xdr:from>
    <xdr:to>
      <xdr:col>1</xdr:col>
      <xdr:colOff>587915</xdr:colOff>
      <xdr:row>98</xdr:row>
      <xdr:rowOff>546098</xdr:rowOff>
    </xdr:to>
    <xdr:pic>
      <xdr:nvPicPr>
        <xdr:cNvPr id="1450" name="Immagine 2742" descr="Immagine 2742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976726" y="56977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99</xdr:row>
      <xdr:rowOff>25398</xdr:rowOff>
    </xdr:from>
    <xdr:to>
      <xdr:col>1</xdr:col>
      <xdr:colOff>587915</xdr:colOff>
      <xdr:row>99</xdr:row>
      <xdr:rowOff>546098</xdr:rowOff>
    </xdr:to>
    <xdr:pic>
      <xdr:nvPicPr>
        <xdr:cNvPr id="1451" name="Immagine 2743" descr="Immagine 2743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976726" y="57548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100</xdr:row>
      <xdr:rowOff>25398</xdr:rowOff>
    </xdr:from>
    <xdr:to>
      <xdr:col>1</xdr:col>
      <xdr:colOff>587915</xdr:colOff>
      <xdr:row>100</xdr:row>
      <xdr:rowOff>546098</xdr:rowOff>
    </xdr:to>
    <xdr:pic>
      <xdr:nvPicPr>
        <xdr:cNvPr id="1452" name="Immagine 2744" descr="Immagine 2744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976726" y="58120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101</xdr:row>
      <xdr:rowOff>25398</xdr:rowOff>
    </xdr:from>
    <xdr:to>
      <xdr:col>1</xdr:col>
      <xdr:colOff>587915</xdr:colOff>
      <xdr:row>101</xdr:row>
      <xdr:rowOff>546098</xdr:rowOff>
    </xdr:to>
    <xdr:pic>
      <xdr:nvPicPr>
        <xdr:cNvPr id="1453" name="Immagine 2745" descr="Immagine 2745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976726" y="58691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102</xdr:row>
      <xdr:rowOff>25398</xdr:rowOff>
    </xdr:from>
    <xdr:to>
      <xdr:col>1</xdr:col>
      <xdr:colOff>587915</xdr:colOff>
      <xdr:row>102</xdr:row>
      <xdr:rowOff>546098</xdr:rowOff>
    </xdr:to>
    <xdr:pic>
      <xdr:nvPicPr>
        <xdr:cNvPr id="1454" name="Immagine 2746" descr="Immagine 2746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976726" y="592632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75026</xdr:colOff>
      <xdr:row>103</xdr:row>
      <xdr:rowOff>25398</xdr:rowOff>
    </xdr:from>
    <xdr:to>
      <xdr:col>1</xdr:col>
      <xdr:colOff>587915</xdr:colOff>
      <xdr:row>103</xdr:row>
      <xdr:rowOff>546098</xdr:rowOff>
    </xdr:to>
    <xdr:pic>
      <xdr:nvPicPr>
        <xdr:cNvPr id="1455" name="Immagine 2747" descr="Immagine 2747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976726" y="59834778"/>
          <a:ext cx="5128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104</xdr:row>
      <xdr:rowOff>65408</xdr:rowOff>
    </xdr:from>
    <xdr:to>
      <xdr:col>1</xdr:col>
      <xdr:colOff>637539</xdr:colOff>
      <xdr:row>104</xdr:row>
      <xdr:rowOff>506088</xdr:rowOff>
    </xdr:to>
    <xdr:pic>
      <xdr:nvPicPr>
        <xdr:cNvPr id="1456" name="Immagine 2748" descr="Immagine 2748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927100" y="60446288"/>
          <a:ext cx="612140" cy="440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105</xdr:row>
      <xdr:rowOff>137143</xdr:rowOff>
    </xdr:from>
    <xdr:to>
      <xdr:col>1</xdr:col>
      <xdr:colOff>637539</xdr:colOff>
      <xdr:row>105</xdr:row>
      <xdr:rowOff>434347</xdr:rowOff>
    </xdr:to>
    <xdr:pic>
      <xdr:nvPicPr>
        <xdr:cNvPr id="1457" name="Immagine 2749" descr="Immagine 2749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927100" y="61089523"/>
          <a:ext cx="612140" cy="297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106</xdr:row>
      <xdr:rowOff>25398</xdr:rowOff>
    </xdr:from>
    <xdr:to>
      <xdr:col>1</xdr:col>
      <xdr:colOff>588046</xdr:colOff>
      <xdr:row>106</xdr:row>
      <xdr:rowOff>546098</xdr:rowOff>
    </xdr:to>
    <xdr:pic>
      <xdr:nvPicPr>
        <xdr:cNvPr id="1458" name="Immagine 2750" descr="Immagine 2750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976593" y="61549278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107</xdr:row>
      <xdr:rowOff>94944</xdr:rowOff>
    </xdr:from>
    <xdr:to>
      <xdr:col>1</xdr:col>
      <xdr:colOff>637539</xdr:colOff>
      <xdr:row>107</xdr:row>
      <xdr:rowOff>476558</xdr:rowOff>
    </xdr:to>
    <xdr:pic>
      <xdr:nvPicPr>
        <xdr:cNvPr id="1459" name="Immagine 1343" descr="Immagine 1343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927100" y="62190324"/>
          <a:ext cx="612140" cy="3816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108</xdr:row>
      <xdr:rowOff>114887</xdr:rowOff>
    </xdr:from>
    <xdr:to>
      <xdr:col>1</xdr:col>
      <xdr:colOff>637539</xdr:colOff>
      <xdr:row>108</xdr:row>
      <xdr:rowOff>456609</xdr:rowOff>
    </xdr:to>
    <xdr:pic>
      <xdr:nvPicPr>
        <xdr:cNvPr id="1460" name="Immagine 1344" descr="Immagine 1344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927100" y="62781767"/>
          <a:ext cx="612140" cy="341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167662</xdr:colOff>
      <xdr:row>109</xdr:row>
      <xdr:rowOff>25398</xdr:rowOff>
    </xdr:from>
    <xdr:to>
      <xdr:col>1</xdr:col>
      <xdr:colOff>495279</xdr:colOff>
      <xdr:row>109</xdr:row>
      <xdr:rowOff>546098</xdr:rowOff>
    </xdr:to>
    <xdr:pic>
      <xdr:nvPicPr>
        <xdr:cNvPr id="1461" name="Immagine 1345" descr="Immagine 1345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069362" y="63263778"/>
          <a:ext cx="3276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72466</xdr:colOff>
      <xdr:row>110</xdr:row>
      <xdr:rowOff>25398</xdr:rowOff>
    </xdr:from>
    <xdr:to>
      <xdr:col>1</xdr:col>
      <xdr:colOff>590474</xdr:colOff>
      <xdr:row>110</xdr:row>
      <xdr:rowOff>546098</xdr:rowOff>
    </xdr:to>
    <xdr:pic>
      <xdr:nvPicPr>
        <xdr:cNvPr id="1462" name="Immagine 1346" descr="Immagine 1346"/>
        <xdr:cNvPicPr>
          <a:picLocks noChangeAspect="1"/>
        </xdr:cNvPicPr>
      </xdr:nvPicPr>
      <xdr:blipFill>
        <a:blip r:embed="rId1328">
          <a:extLst/>
        </a:blip>
        <a:stretch>
          <a:fillRect/>
        </a:stretch>
      </xdr:blipFill>
      <xdr:spPr>
        <a:xfrm>
          <a:off x="974166" y="63835278"/>
          <a:ext cx="5180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145941</xdr:colOff>
      <xdr:row>111</xdr:row>
      <xdr:rowOff>25398</xdr:rowOff>
    </xdr:from>
    <xdr:to>
      <xdr:col>1</xdr:col>
      <xdr:colOff>516999</xdr:colOff>
      <xdr:row>111</xdr:row>
      <xdr:rowOff>546098</xdr:rowOff>
    </xdr:to>
    <xdr:pic>
      <xdr:nvPicPr>
        <xdr:cNvPr id="1463" name="Immagine 1347" descr="Immagine 1347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1047641" y="64406778"/>
          <a:ext cx="3710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97569</xdr:colOff>
      <xdr:row>112</xdr:row>
      <xdr:rowOff>25398</xdr:rowOff>
    </xdr:from>
    <xdr:to>
      <xdr:col>1</xdr:col>
      <xdr:colOff>565369</xdr:colOff>
      <xdr:row>112</xdr:row>
      <xdr:rowOff>546098</xdr:rowOff>
    </xdr:to>
    <xdr:pic>
      <xdr:nvPicPr>
        <xdr:cNvPr id="1464" name="Immagine 1348" descr="Immagine 1348"/>
        <xdr:cNvPicPr>
          <a:picLocks noChangeAspect="1"/>
        </xdr:cNvPicPr>
      </xdr:nvPicPr>
      <xdr:blipFill>
        <a:blip r:embed="rId107">
          <a:extLst/>
        </a:blip>
        <a:stretch>
          <a:fillRect/>
        </a:stretch>
      </xdr:blipFill>
      <xdr:spPr>
        <a:xfrm>
          <a:off x="999269" y="64978278"/>
          <a:ext cx="4678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113</xdr:row>
      <xdr:rowOff>25398</xdr:rowOff>
    </xdr:from>
    <xdr:to>
      <xdr:col>1</xdr:col>
      <xdr:colOff>506969</xdr:colOff>
      <xdr:row>113</xdr:row>
      <xdr:rowOff>546098</xdr:rowOff>
    </xdr:to>
    <xdr:pic>
      <xdr:nvPicPr>
        <xdr:cNvPr id="1465" name="Immagine 1349" descr="Immagine 1349"/>
        <xdr:cNvPicPr>
          <a:picLocks noChangeAspect="1"/>
        </xdr:cNvPicPr>
      </xdr:nvPicPr>
      <xdr:blipFill>
        <a:blip r:embed="rId108">
          <a:extLst/>
        </a:blip>
        <a:stretch>
          <a:fillRect/>
        </a:stretch>
      </xdr:blipFill>
      <xdr:spPr>
        <a:xfrm>
          <a:off x="1057671" y="65549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114</xdr:row>
      <xdr:rowOff>25398</xdr:rowOff>
    </xdr:from>
    <xdr:to>
      <xdr:col>1</xdr:col>
      <xdr:colOff>506969</xdr:colOff>
      <xdr:row>114</xdr:row>
      <xdr:rowOff>546098</xdr:rowOff>
    </xdr:to>
    <xdr:pic>
      <xdr:nvPicPr>
        <xdr:cNvPr id="1466" name="Immagine 1350" descr="Immagine 1350"/>
        <xdr:cNvPicPr>
          <a:picLocks noChangeAspect="1"/>
        </xdr:cNvPicPr>
      </xdr:nvPicPr>
      <xdr:blipFill>
        <a:blip r:embed="rId109">
          <a:extLst/>
        </a:blip>
        <a:stretch>
          <a:fillRect/>
        </a:stretch>
      </xdr:blipFill>
      <xdr:spPr>
        <a:xfrm>
          <a:off x="1057671" y="66121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115</xdr:row>
      <xdr:rowOff>25398</xdr:rowOff>
    </xdr:from>
    <xdr:to>
      <xdr:col>1</xdr:col>
      <xdr:colOff>506969</xdr:colOff>
      <xdr:row>115</xdr:row>
      <xdr:rowOff>546098</xdr:rowOff>
    </xdr:to>
    <xdr:pic>
      <xdr:nvPicPr>
        <xdr:cNvPr id="1467" name="Immagine 1351" descr="Immagine 1351"/>
        <xdr:cNvPicPr>
          <a:picLocks noChangeAspect="1"/>
        </xdr:cNvPicPr>
      </xdr:nvPicPr>
      <xdr:blipFill>
        <a:blip r:embed="rId110">
          <a:extLst/>
        </a:blip>
        <a:stretch>
          <a:fillRect/>
        </a:stretch>
      </xdr:blipFill>
      <xdr:spPr>
        <a:xfrm>
          <a:off x="1057671" y="66692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116</xdr:row>
      <xdr:rowOff>25398</xdr:rowOff>
    </xdr:from>
    <xdr:to>
      <xdr:col>1</xdr:col>
      <xdr:colOff>506969</xdr:colOff>
      <xdr:row>116</xdr:row>
      <xdr:rowOff>546098</xdr:rowOff>
    </xdr:to>
    <xdr:pic>
      <xdr:nvPicPr>
        <xdr:cNvPr id="1468" name="Immagine 1352" descr="Immagine 1352"/>
        <xdr:cNvPicPr>
          <a:picLocks noChangeAspect="1"/>
        </xdr:cNvPicPr>
      </xdr:nvPicPr>
      <xdr:blipFill>
        <a:blip r:embed="rId111">
          <a:extLst/>
        </a:blip>
        <a:stretch>
          <a:fillRect/>
        </a:stretch>
      </xdr:blipFill>
      <xdr:spPr>
        <a:xfrm>
          <a:off x="1057671" y="67264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156011</xdr:colOff>
      <xdr:row>117</xdr:row>
      <xdr:rowOff>25398</xdr:rowOff>
    </xdr:from>
    <xdr:to>
      <xdr:col>1</xdr:col>
      <xdr:colOff>506928</xdr:colOff>
      <xdr:row>117</xdr:row>
      <xdr:rowOff>546098</xdr:rowOff>
    </xdr:to>
    <xdr:pic>
      <xdr:nvPicPr>
        <xdr:cNvPr id="1469" name="Immagine 1353" descr="Immagine 1353"/>
        <xdr:cNvPicPr>
          <a:picLocks noChangeAspect="1"/>
        </xdr:cNvPicPr>
      </xdr:nvPicPr>
      <xdr:blipFill>
        <a:blip r:embed="rId112">
          <a:extLst/>
        </a:blip>
        <a:stretch>
          <a:fillRect/>
        </a:stretch>
      </xdr:blipFill>
      <xdr:spPr>
        <a:xfrm>
          <a:off x="1057711" y="67835778"/>
          <a:ext cx="3509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156011</xdr:colOff>
      <xdr:row>118</xdr:row>
      <xdr:rowOff>25398</xdr:rowOff>
    </xdr:from>
    <xdr:to>
      <xdr:col>1</xdr:col>
      <xdr:colOff>506928</xdr:colOff>
      <xdr:row>118</xdr:row>
      <xdr:rowOff>546098</xdr:rowOff>
    </xdr:to>
    <xdr:pic>
      <xdr:nvPicPr>
        <xdr:cNvPr id="1470" name="Immagine 1354" descr="Immagine 1354"/>
        <xdr:cNvPicPr>
          <a:picLocks noChangeAspect="1"/>
        </xdr:cNvPicPr>
      </xdr:nvPicPr>
      <xdr:blipFill>
        <a:blip r:embed="rId113">
          <a:extLst/>
        </a:blip>
        <a:stretch>
          <a:fillRect/>
        </a:stretch>
      </xdr:blipFill>
      <xdr:spPr>
        <a:xfrm>
          <a:off x="1057711" y="68407278"/>
          <a:ext cx="3509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119</xdr:row>
      <xdr:rowOff>25398</xdr:rowOff>
    </xdr:from>
    <xdr:to>
      <xdr:col>1</xdr:col>
      <xdr:colOff>506969</xdr:colOff>
      <xdr:row>119</xdr:row>
      <xdr:rowOff>546098</xdr:rowOff>
    </xdr:to>
    <xdr:pic>
      <xdr:nvPicPr>
        <xdr:cNvPr id="1471" name="Immagine 1355" descr="Immagine 1355"/>
        <xdr:cNvPicPr>
          <a:picLocks noChangeAspect="1"/>
        </xdr:cNvPicPr>
      </xdr:nvPicPr>
      <xdr:blipFill>
        <a:blip r:embed="rId114">
          <a:extLst/>
        </a:blip>
        <a:stretch>
          <a:fillRect/>
        </a:stretch>
      </xdr:blipFill>
      <xdr:spPr>
        <a:xfrm>
          <a:off x="1057671" y="68978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120</xdr:row>
      <xdr:rowOff>25398</xdr:rowOff>
    </xdr:from>
    <xdr:to>
      <xdr:col>1</xdr:col>
      <xdr:colOff>506969</xdr:colOff>
      <xdr:row>120</xdr:row>
      <xdr:rowOff>546098</xdr:rowOff>
    </xdr:to>
    <xdr:pic>
      <xdr:nvPicPr>
        <xdr:cNvPr id="1472" name="Immagine 2751" descr="Immagine 2751"/>
        <xdr:cNvPicPr>
          <a:picLocks noChangeAspect="1"/>
        </xdr:cNvPicPr>
      </xdr:nvPicPr>
      <xdr:blipFill>
        <a:blip r:embed="rId115">
          <a:extLst/>
        </a:blip>
        <a:stretch>
          <a:fillRect/>
        </a:stretch>
      </xdr:blipFill>
      <xdr:spPr>
        <a:xfrm>
          <a:off x="1057671" y="69550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121</xdr:row>
      <xdr:rowOff>25398</xdr:rowOff>
    </xdr:from>
    <xdr:to>
      <xdr:col>1</xdr:col>
      <xdr:colOff>506969</xdr:colOff>
      <xdr:row>121</xdr:row>
      <xdr:rowOff>546098</xdr:rowOff>
    </xdr:to>
    <xdr:pic>
      <xdr:nvPicPr>
        <xdr:cNvPr id="1473" name="Immagine 2752" descr="Immagine 2752"/>
        <xdr:cNvPicPr>
          <a:picLocks noChangeAspect="1"/>
        </xdr:cNvPicPr>
      </xdr:nvPicPr>
      <xdr:blipFill>
        <a:blip r:embed="rId116">
          <a:extLst/>
        </a:blip>
        <a:stretch>
          <a:fillRect/>
        </a:stretch>
      </xdr:blipFill>
      <xdr:spPr>
        <a:xfrm>
          <a:off x="1057671" y="70121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122</xdr:row>
      <xdr:rowOff>25398</xdr:rowOff>
    </xdr:from>
    <xdr:to>
      <xdr:col>1</xdr:col>
      <xdr:colOff>506969</xdr:colOff>
      <xdr:row>122</xdr:row>
      <xdr:rowOff>546098</xdr:rowOff>
    </xdr:to>
    <xdr:pic>
      <xdr:nvPicPr>
        <xdr:cNvPr id="1474" name="Immagine 2753" descr="Immagine 2753"/>
        <xdr:cNvPicPr>
          <a:picLocks noChangeAspect="1"/>
        </xdr:cNvPicPr>
      </xdr:nvPicPr>
      <xdr:blipFill>
        <a:blip r:embed="rId117">
          <a:extLst/>
        </a:blip>
        <a:stretch>
          <a:fillRect/>
        </a:stretch>
      </xdr:blipFill>
      <xdr:spPr>
        <a:xfrm>
          <a:off x="1057671" y="70693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155980</xdr:colOff>
      <xdr:row>123</xdr:row>
      <xdr:rowOff>25398</xdr:rowOff>
    </xdr:from>
    <xdr:to>
      <xdr:col>1</xdr:col>
      <xdr:colOff>506958</xdr:colOff>
      <xdr:row>123</xdr:row>
      <xdr:rowOff>546098</xdr:rowOff>
    </xdr:to>
    <xdr:pic>
      <xdr:nvPicPr>
        <xdr:cNvPr id="1475" name="Immagine 2754" descr="Immagine 2754"/>
        <xdr:cNvPicPr>
          <a:picLocks noChangeAspect="1"/>
        </xdr:cNvPicPr>
      </xdr:nvPicPr>
      <xdr:blipFill>
        <a:blip r:embed="rId118">
          <a:extLst/>
        </a:blip>
        <a:stretch>
          <a:fillRect/>
        </a:stretch>
      </xdr:blipFill>
      <xdr:spPr>
        <a:xfrm>
          <a:off x="1057680" y="71264778"/>
          <a:ext cx="3509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155980</xdr:colOff>
      <xdr:row>124</xdr:row>
      <xdr:rowOff>25398</xdr:rowOff>
    </xdr:from>
    <xdr:to>
      <xdr:col>1</xdr:col>
      <xdr:colOff>506958</xdr:colOff>
      <xdr:row>124</xdr:row>
      <xdr:rowOff>546098</xdr:rowOff>
    </xdr:to>
    <xdr:pic>
      <xdr:nvPicPr>
        <xdr:cNvPr id="1476" name="Immagine 2755" descr="Immagine 2755"/>
        <xdr:cNvPicPr>
          <a:picLocks noChangeAspect="1"/>
        </xdr:cNvPicPr>
      </xdr:nvPicPr>
      <xdr:blipFill>
        <a:blip r:embed="rId119">
          <a:extLst/>
        </a:blip>
        <a:stretch>
          <a:fillRect/>
        </a:stretch>
      </xdr:blipFill>
      <xdr:spPr>
        <a:xfrm>
          <a:off x="1057680" y="71836278"/>
          <a:ext cx="3509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125</xdr:row>
      <xdr:rowOff>25398</xdr:rowOff>
    </xdr:from>
    <xdr:to>
      <xdr:col>1</xdr:col>
      <xdr:colOff>506969</xdr:colOff>
      <xdr:row>125</xdr:row>
      <xdr:rowOff>546098</xdr:rowOff>
    </xdr:to>
    <xdr:pic>
      <xdr:nvPicPr>
        <xdr:cNvPr id="1477" name="Immagine 2756" descr="Immagine 2756"/>
        <xdr:cNvPicPr>
          <a:picLocks noChangeAspect="1"/>
        </xdr:cNvPicPr>
      </xdr:nvPicPr>
      <xdr:blipFill>
        <a:blip r:embed="rId120">
          <a:extLst/>
        </a:blip>
        <a:stretch>
          <a:fillRect/>
        </a:stretch>
      </xdr:blipFill>
      <xdr:spPr>
        <a:xfrm>
          <a:off x="1057671" y="724077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155971</xdr:colOff>
      <xdr:row>126</xdr:row>
      <xdr:rowOff>25398</xdr:rowOff>
    </xdr:from>
    <xdr:to>
      <xdr:col>1</xdr:col>
      <xdr:colOff>506969</xdr:colOff>
      <xdr:row>126</xdr:row>
      <xdr:rowOff>546098</xdr:rowOff>
    </xdr:to>
    <xdr:pic>
      <xdr:nvPicPr>
        <xdr:cNvPr id="1478" name="Immagine 2757" descr="Immagine 2757"/>
        <xdr:cNvPicPr>
          <a:picLocks noChangeAspect="1"/>
        </xdr:cNvPicPr>
      </xdr:nvPicPr>
      <xdr:blipFill>
        <a:blip r:embed="rId121">
          <a:extLst/>
        </a:blip>
        <a:stretch>
          <a:fillRect/>
        </a:stretch>
      </xdr:blipFill>
      <xdr:spPr>
        <a:xfrm>
          <a:off x="1057671" y="72979278"/>
          <a:ext cx="3509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58691</xdr:colOff>
      <xdr:row>127</xdr:row>
      <xdr:rowOff>25398</xdr:rowOff>
    </xdr:from>
    <xdr:to>
      <xdr:col>1</xdr:col>
      <xdr:colOff>604247</xdr:colOff>
      <xdr:row>127</xdr:row>
      <xdr:rowOff>546098</xdr:rowOff>
    </xdr:to>
    <xdr:pic>
      <xdr:nvPicPr>
        <xdr:cNvPr id="1479" name="Immagine 2758" descr="Immagine 2758"/>
        <xdr:cNvPicPr>
          <a:picLocks noChangeAspect="1"/>
        </xdr:cNvPicPr>
      </xdr:nvPicPr>
      <xdr:blipFill>
        <a:blip r:embed="rId122">
          <a:extLst/>
        </a:blip>
        <a:stretch>
          <a:fillRect/>
        </a:stretch>
      </xdr:blipFill>
      <xdr:spPr>
        <a:xfrm>
          <a:off x="960391" y="73550778"/>
          <a:ext cx="54555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92043</xdr:colOff>
      <xdr:row>128</xdr:row>
      <xdr:rowOff>25398</xdr:rowOff>
    </xdr:from>
    <xdr:to>
      <xdr:col>1</xdr:col>
      <xdr:colOff>570895</xdr:colOff>
      <xdr:row>128</xdr:row>
      <xdr:rowOff>546098</xdr:rowOff>
    </xdr:to>
    <xdr:pic>
      <xdr:nvPicPr>
        <xdr:cNvPr id="1480" name="Immagine 2759" descr="Immagine 2759"/>
        <xdr:cNvPicPr>
          <a:picLocks noChangeAspect="1"/>
        </xdr:cNvPicPr>
      </xdr:nvPicPr>
      <xdr:blipFill>
        <a:blip r:embed="rId123">
          <a:extLst/>
        </a:blip>
        <a:stretch>
          <a:fillRect/>
        </a:stretch>
      </xdr:blipFill>
      <xdr:spPr>
        <a:xfrm>
          <a:off x="993743" y="74122278"/>
          <a:ext cx="4788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127244</xdr:colOff>
      <xdr:row>129</xdr:row>
      <xdr:rowOff>25398</xdr:rowOff>
    </xdr:from>
    <xdr:to>
      <xdr:col>1</xdr:col>
      <xdr:colOff>535696</xdr:colOff>
      <xdr:row>129</xdr:row>
      <xdr:rowOff>546098</xdr:rowOff>
    </xdr:to>
    <xdr:pic>
      <xdr:nvPicPr>
        <xdr:cNvPr id="1481" name="Immagine 2760" descr="Immagine 2760"/>
        <xdr:cNvPicPr>
          <a:picLocks noChangeAspect="1"/>
        </xdr:cNvPicPr>
      </xdr:nvPicPr>
      <xdr:blipFill>
        <a:blip r:embed="rId124">
          <a:extLst/>
        </a:blip>
        <a:stretch>
          <a:fillRect/>
        </a:stretch>
      </xdr:blipFill>
      <xdr:spPr>
        <a:xfrm>
          <a:off x="1028944" y="74693778"/>
          <a:ext cx="40845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40575</xdr:colOff>
      <xdr:row>130</xdr:row>
      <xdr:rowOff>25398</xdr:rowOff>
    </xdr:from>
    <xdr:to>
      <xdr:col>1</xdr:col>
      <xdr:colOff>622363</xdr:colOff>
      <xdr:row>130</xdr:row>
      <xdr:rowOff>546098</xdr:rowOff>
    </xdr:to>
    <xdr:pic>
      <xdr:nvPicPr>
        <xdr:cNvPr id="1482" name="Immagine 2761" descr="Immagine 2761"/>
        <xdr:cNvPicPr>
          <a:picLocks noChangeAspect="1"/>
        </xdr:cNvPicPr>
      </xdr:nvPicPr>
      <xdr:blipFill>
        <a:blip r:embed="rId125">
          <a:extLst/>
        </a:blip>
        <a:stretch>
          <a:fillRect/>
        </a:stretch>
      </xdr:blipFill>
      <xdr:spPr>
        <a:xfrm>
          <a:off x="942275" y="75265278"/>
          <a:ext cx="5817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131</xdr:row>
      <xdr:rowOff>25398</xdr:rowOff>
    </xdr:from>
    <xdr:to>
      <xdr:col>1</xdr:col>
      <xdr:colOff>494658</xdr:colOff>
      <xdr:row>131</xdr:row>
      <xdr:rowOff>546098</xdr:rowOff>
    </xdr:to>
    <xdr:pic>
      <xdr:nvPicPr>
        <xdr:cNvPr id="1483" name="Immagine 2762" descr="Immagine 2762"/>
        <xdr:cNvPicPr>
          <a:picLocks noChangeAspect="1"/>
        </xdr:cNvPicPr>
      </xdr:nvPicPr>
      <xdr:blipFill>
        <a:blip r:embed="rId1329">
          <a:extLst/>
        </a:blip>
        <a:stretch>
          <a:fillRect/>
        </a:stretch>
      </xdr:blipFill>
      <xdr:spPr>
        <a:xfrm>
          <a:off x="1069983" y="758367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132</xdr:row>
      <xdr:rowOff>25398</xdr:rowOff>
    </xdr:from>
    <xdr:to>
      <xdr:col>1</xdr:col>
      <xdr:colOff>494658</xdr:colOff>
      <xdr:row>132</xdr:row>
      <xdr:rowOff>546098</xdr:rowOff>
    </xdr:to>
    <xdr:pic>
      <xdr:nvPicPr>
        <xdr:cNvPr id="1484" name="Immagine 2763" descr="Immagine 2763"/>
        <xdr:cNvPicPr>
          <a:picLocks noChangeAspect="1"/>
        </xdr:cNvPicPr>
      </xdr:nvPicPr>
      <xdr:blipFill>
        <a:blip r:embed="rId127">
          <a:extLst/>
        </a:blip>
        <a:stretch>
          <a:fillRect/>
        </a:stretch>
      </xdr:blipFill>
      <xdr:spPr>
        <a:xfrm>
          <a:off x="1069983" y="764082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168283</xdr:colOff>
      <xdr:row>133</xdr:row>
      <xdr:rowOff>25398</xdr:rowOff>
    </xdr:from>
    <xdr:to>
      <xdr:col>1</xdr:col>
      <xdr:colOff>494658</xdr:colOff>
      <xdr:row>133</xdr:row>
      <xdr:rowOff>546098</xdr:rowOff>
    </xdr:to>
    <xdr:pic>
      <xdr:nvPicPr>
        <xdr:cNvPr id="1485" name="Immagine 2764" descr="Immagine 2764"/>
        <xdr:cNvPicPr>
          <a:picLocks noChangeAspect="1"/>
        </xdr:cNvPicPr>
      </xdr:nvPicPr>
      <xdr:blipFill>
        <a:blip r:embed="rId1330">
          <a:extLst/>
        </a:blip>
        <a:stretch>
          <a:fillRect/>
        </a:stretch>
      </xdr:blipFill>
      <xdr:spPr>
        <a:xfrm>
          <a:off x="1069983" y="76979778"/>
          <a:ext cx="32637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226919</xdr:colOff>
      <xdr:row>134</xdr:row>
      <xdr:rowOff>25398</xdr:rowOff>
    </xdr:from>
    <xdr:to>
      <xdr:col>1</xdr:col>
      <xdr:colOff>436021</xdr:colOff>
      <xdr:row>134</xdr:row>
      <xdr:rowOff>546098</xdr:rowOff>
    </xdr:to>
    <xdr:pic>
      <xdr:nvPicPr>
        <xdr:cNvPr id="1486" name="Immagine 2765" descr="Immagine 2765"/>
        <xdr:cNvPicPr>
          <a:picLocks noChangeAspect="1"/>
        </xdr:cNvPicPr>
      </xdr:nvPicPr>
      <xdr:blipFill>
        <a:blip r:embed="rId129">
          <a:extLst/>
        </a:blip>
        <a:stretch>
          <a:fillRect/>
        </a:stretch>
      </xdr:blipFill>
      <xdr:spPr>
        <a:xfrm>
          <a:off x="1128619" y="77551278"/>
          <a:ext cx="209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226916</xdr:colOff>
      <xdr:row>135</xdr:row>
      <xdr:rowOff>25398</xdr:rowOff>
    </xdr:from>
    <xdr:to>
      <xdr:col>1</xdr:col>
      <xdr:colOff>436023</xdr:colOff>
      <xdr:row>135</xdr:row>
      <xdr:rowOff>546098</xdr:rowOff>
    </xdr:to>
    <xdr:pic>
      <xdr:nvPicPr>
        <xdr:cNvPr id="1487" name="Immagine 2766" descr="Immagine 2766"/>
        <xdr:cNvPicPr>
          <a:picLocks noChangeAspect="1"/>
        </xdr:cNvPicPr>
      </xdr:nvPicPr>
      <xdr:blipFill>
        <a:blip r:embed="rId130">
          <a:extLst/>
        </a:blip>
        <a:stretch>
          <a:fillRect/>
        </a:stretch>
      </xdr:blipFill>
      <xdr:spPr>
        <a:xfrm>
          <a:off x="1128616" y="78122778"/>
          <a:ext cx="20910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223627</xdr:colOff>
      <xdr:row>136</xdr:row>
      <xdr:rowOff>25398</xdr:rowOff>
    </xdr:from>
    <xdr:to>
      <xdr:col>1</xdr:col>
      <xdr:colOff>439313</xdr:colOff>
      <xdr:row>136</xdr:row>
      <xdr:rowOff>546098</xdr:rowOff>
    </xdr:to>
    <xdr:pic>
      <xdr:nvPicPr>
        <xdr:cNvPr id="1488" name="Immagine 2767" descr="Immagine 2767"/>
        <xdr:cNvPicPr>
          <a:picLocks noChangeAspect="1"/>
        </xdr:cNvPicPr>
      </xdr:nvPicPr>
      <xdr:blipFill>
        <a:blip r:embed="rId131">
          <a:extLst/>
        </a:blip>
        <a:stretch>
          <a:fillRect/>
        </a:stretch>
      </xdr:blipFill>
      <xdr:spPr>
        <a:xfrm>
          <a:off x="1125327" y="78694278"/>
          <a:ext cx="2156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226916</xdr:colOff>
      <xdr:row>137</xdr:row>
      <xdr:rowOff>25398</xdr:rowOff>
    </xdr:from>
    <xdr:to>
      <xdr:col>1</xdr:col>
      <xdr:colOff>436023</xdr:colOff>
      <xdr:row>137</xdr:row>
      <xdr:rowOff>546098</xdr:rowOff>
    </xdr:to>
    <xdr:pic>
      <xdr:nvPicPr>
        <xdr:cNvPr id="1489" name="Immagine 2768" descr="Immagine 2768"/>
        <xdr:cNvPicPr>
          <a:picLocks noChangeAspect="1"/>
        </xdr:cNvPicPr>
      </xdr:nvPicPr>
      <xdr:blipFill>
        <a:blip r:embed="rId132">
          <a:extLst/>
        </a:blip>
        <a:stretch>
          <a:fillRect/>
        </a:stretch>
      </xdr:blipFill>
      <xdr:spPr>
        <a:xfrm>
          <a:off x="1128616" y="79265778"/>
          <a:ext cx="20910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138</xdr:row>
      <xdr:rowOff>25398</xdr:rowOff>
    </xdr:from>
    <xdr:to>
      <xdr:col>1</xdr:col>
      <xdr:colOff>588092</xdr:colOff>
      <xdr:row>138</xdr:row>
      <xdr:rowOff>546098</xdr:rowOff>
    </xdr:to>
    <xdr:pic>
      <xdr:nvPicPr>
        <xdr:cNvPr id="1490" name="Immagine 2769" descr="Immagine 2769"/>
        <xdr:cNvPicPr>
          <a:picLocks noChangeAspect="1"/>
        </xdr:cNvPicPr>
      </xdr:nvPicPr>
      <xdr:blipFill>
        <a:blip r:embed="rId133">
          <a:extLst/>
        </a:blip>
        <a:stretch>
          <a:fillRect/>
        </a:stretch>
      </xdr:blipFill>
      <xdr:spPr>
        <a:xfrm>
          <a:off x="976549" y="79837278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139</xdr:row>
      <xdr:rowOff>25398</xdr:rowOff>
    </xdr:from>
    <xdr:to>
      <xdr:col>1</xdr:col>
      <xdr:colOff>588043</xdr:colOff>
      <xdr:row>139</xdr:row>
      <xdr:rowOff>546098</xdr:rowOff>
    </xdr:to>
    <xdr:pic>
      <xdr:nvPicPr>
        <xdr:cNvPr id="1491" name="Immagine 2770" descr="Immagine 2770"/>
        <xdr:cNvPicPr>
          <a:picLocks noChangeAspect="1"/>
        </xdr:cNvPicPr>
      </xdr:nvPicPr>
      <xdr:blipFill>
        <a:blip r:embed="rId134">
          <a:extLst/>
        </a:blip>
        <a:stretch>
          <a:fillRect/>
        </a:stretch>
      </xdr:blipFill>
      <xdr:spPr>
        <a:xfrm>
          <a:off x="976598" y="804087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140</xdr:row>
      <xdr:rowOff>25398</xdr:rowOff>
    </xdr:from>
    <xdr:to>
      <xdr:col>1</xdr:col>
      <xdr:colOff>588043</xdr:colOff>
      <xdr:row>140</xdr:row>
      <xdr:rowOff>546098</xdr:rowOff>
    </xdr:to>
    <xdr:pic>
      <xdr:nvPicPr>
        <xdr:cNvPr id="1492" name="Immagine 2771" descr="Immagine 2771"/>
        <xdr:cNvPicPr>
          <a:picLocks noChangeAspect="1"/>
        </xdr:cNvPicPr>
      </xdr:nvPicPr>
      <xdr:blipFill>
        <a:blip r:embed="rId135">
          <a:extLst/>
        </a:blip>
        <a:stretch>
          <a:fillRect/>
        </a:stretch>
      </xdr:blipFill>
      <xdr:spPr>
        <a:xfrm>
          <a:off x="976598" y="809802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141</xdr:row>
      <xdr:rowOff>25398</xdr:rowOff>
    </xdr:from>
    <xdr:to>
      <xdr:col>1</xdr:col>
      <xdr:colOff>588029</xdr:colOff>
      <xdr:row>141</xdr:row>
      <xdr:rowOff>546098</xdr:rowOff>
    </xdr:to>
    <xdr:pic>
      <xdr:nvPicPr>
        <xdr:cNvPr id="1493" name="Immagine 2772" descr="Immagine 2772"/>
        <xdr:cNvPicPr>
          <a:picLocks noChangeAspect="1"/>
        </xdr:cNvPicPr>
      </xdr:nvPicPr>
      <xdr:blipFill>
        <a:blip r:embed="rId136">
          <a:extLst/>
        </a:blip>
        <a:stretch>
          <a:fillRect/>
        </a:stretch>
      </xdr:blipFill>
      <xdr:spPr>
        <a:xfrm>
          <a:off x="976609" y="815517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142</xdr:row>
      <xdr:rowOff>25398</xdr:rowOff>
    </xdr:from>
    <xdr:to>
      <xdr:col>1</xdr:col>
      <xdr:colOff>588036</xdr:colOff>
      <xdr:row>142</xdr:row>
      <xdr:rowOff>546098</xdr:rowOff>
    </xdr:to>
    <xdr:pic>
      <xdr:nvPicPr>
        <xdr:cNvPr id="1494" name="Immagine 2773" descr="Immagine 2773"/>
        <xdr:cNvPicPr>
          <a:picLocks noChangeAspect="1"/>
        </xdr:cNvPicPr>
      </xdr:nvPicPr>
      <xdr:blipFill>
        <a:blip r:embed="rId137">
          <a:extLst/>
        </a:blip>
        <a:stretch>
          <a:fillRect/>
        </a:stretch>
      </xdr:blipFill>
      <xdr:spPr>
        <a:xfrm>
          <a:off x="976603" y="82123278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129935</xdr:colOff>
      <xdr:row>143</xdr:row>
      <xdr:rowOff>25398</xdr:rowOff>
    </xdr:from>
    <xdr:to>
      <xdr:col>1</xdr:col>
      <xdr:colOff>533004</xdr:colOff>
      <xdr:row>143</xdr:row>
      <xdr:rowOff>546098</xdr:rowOff>
    </xdr:to>
    <xdr:pic>
      <xdr:nvPicPr>
        <xdr:cNvPr id="1495" name="Immagine 2774" descr="Immagine 2774"/>
        <xdr:cNvPicPr>
          <a:picLocks noChangeAspect="1"/>
        </xdr:cNvPicPr>
      </xdr:nvPicPr>
      <xdr:blipFill>
        <a:blip r:embed="rId138">
          <a:extLst/>
        </a:blip>
        <a:stretch>
          <a:fillRect/>
        </a:stretch>
      </xdr:blipFill>
      <xdr:spPr>
        <a:xfrm>
          <a:off x="1031635" y="82694778"/>
          <a:ext cx="4030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144</xdr:row>
      <xdr:rowOff>25398</xdr:rowOff>
    </xdr:from>
    <xdr:to>
      <xdr:col>1</xdr:col>
      <xdr:colOff>588029</xdr:colOff>
      <xdr:row>144</xdr:row>
      <xdr:rowOff>546098</xdr:rowOff>
    </xdr:to>
    <xdr:pic>
      <xdr:nvPicPr>
        <xdr:cNvPr id="1496" name="Immagine 2775" descr="Immagine 2775"/>
        <xdr:cNvPicPr>
          <a:picLocks noChangeAspect="1"/>
        </xdr:cNvPicPr>
      </xdr:nvPicPr>
      <xdr:blipFill>
        <a:blip r:embed="rId139">
          <a:extLst/>
        </a:blip>
        <a:stretch>
          <a:fillRect/>
        </a:stretch>
      </xdr:blipFill>
      <xdr:spPr>
        <a:xfrm>
          <a:off x="976609" y="83266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145</xdr:row>
      <xdr:rowOff>25398</xdr:rowOff>
    </xdr:from>
    <xdr:to>
      <xdr:col>1</xdr:col>
      <xdr:colOff>588029</xdr:colOff>
      <xdr:row>145</xdr:row>
      <xdr:rowOff>546098</xdr:rowOff>
    </xdr:to>
    <xdr:pic>
      <xdr:nvPicPr>
        <xdr:cNvPr id="1497" name="Immagine 2776" descr="Immagine 2776"/>
        <xdr:cNvPicPr>
          <a:picLocks noChangeAspect="1"/>
        </xdr:cNvPicPr>
      </xdr:nvPicPr>
      <xdr:blipFill>
        <a:blip r:embed="rId140">
          <a:extLst/>
        </a:blip>
        <a:stretch>
          <a:fillRect/>
        </a:stretch>
      </xdr:blipFill>
      <xdr:spPr>
        <a:xfrm>
          <a:off x="976609" y="838377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146</xdr:row>
      <xdr:rowOff>25398</xdr:rowOff>
    </xdr:from>
    <xdr:to>
      <xdr:col>1</xdr:col>
      <xdr:colOff>588043</xdr:colOff>
      <xdr:row>146</xdr:row>
      <xdr:rowOff>546098</xdr:rowOff>
    </xdr:to>
    <xdr:pic>
      <xdr:nvPicPr>
        <xdr:cNvPr id="1498" name="Immagine 2777" descr="Immagine 2777"/>
        <xdr:cNvPicPr>
          <a:picLocks noChangeAspect="1"/>
        </xdr:cNvPicPr>
      </xdr:nvPicPr>
      <xdr:blipFill>
        <a:blip r:embed="rId141">
          <a:extLst/>
        </a:blip>
        <a:stretch>
          <a:fillRect/>
        </a:stretch>
      </xdr:blipFill>
      <xdr:spPr>
        <a:xfrm>
          <a:off x="976598" y="844092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147</xdr:row>
      <xdr:rowOff>25398</xdr:rowOff>
    </xdr:from>
    <xdr:to>
      <xdr:col>1</xdr:col>
      <xdr:colOff>588036</xdr:colOff>
      <xdr:row>147</xdr:row>
      <xdr:rowOff>546098</xdr:rowOff>
    </xdr:to>
    <xdr:pic>
      <xdr:nvPicPr>
        <xdr:cNvPr id="1499" name="Immagine 2778" descr="Immagine 2778"/>
        <xdr:cNvPicPr>
          <a:picLocks noChangeAspect="1"/>
        </xdr:cNvPicPr>
      </xdr:nvPicPr>
      <xdr:blipFill>
        <a:blip r:embed="rId142">
          <a:extLst/>
        </a:blip>
        <a:stretch>
          <a:fillRect/>
        </a:stretch>
      </xdr:blipFill>
      <xdr:spPr>
        <a:xfrm>
          <a:off x="976603" y="84980778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148</xdr:row>
      <xdr:rowOff>25398</xdr:rowOff>
    </xdr:from>
    <xdr:to>
      <xdr:col>1</xdr:col>
      <xdr:colOff>588029</xdr:colOff>
      <xdr:row>148</xdr:row>
      <xdr:rowOff>546098</xdr:rowOff>
    </xdr:to>
    <xdr:pic>
      <xdr:nvPicPr>
        <xdr:cNvPr id="1500" name="Immagine 2779" descr="Immagine 2779"/>
        <xdr:cNvPicPr>
          <a:picLocks noChangeAspect="1"/>
        </xdr:cNvPicPr>
      </xdr:nvPicPr>
      <xdr:blipFill>
        <a:blip r:embed="rId143">
          <a:extLst/>
        </a:blip>
        <a:stretch>
          <a:fillRect/>
        </a:stretch>
      </xdr:blipFill>
      <xdr:spPr>
        <a:xfrm>
          <a:off x="976609" y="85552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149</xdr:row>
      <xdr:rowOff>25398</xdr:rowOff>
    </xdr:from>
    <xdr:to>
      <xdr:col>1</xdr:col>
      <xdr:colOff>588024</xdr:colOff>
      <xdr:row>149</xdr:row>
      <xdr:rowOff>546098</xdr:rowOff>
    </xdr:to>
    <xdr:pic>
      <xdr:nvPicPr>
        <xdr:cNvPr id="1501" name="Immagine 2780" descr="Immagine 2780"/>
        <xdr:cNvPicPr>
          <a:picLocks noChangeAspect="1"/>
        </xdr:cNvPicPr>
      </xdr:nvPicPr>
      <xdr:blipFill>
        <a:blip r:embed="rId144">
          <a:extLst/>
        </a:blip>
        <a:stretch>
          <a:fillRect/>
        </a:stretch>
      </xdr:blipFill>
      <xdr:spPr>
        <a:xfrm>
          <a:off x="976615" y="86123778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150</xdr:row>
      <xdr:rowOff>25398</xdr:rowOff>
    </xdr:from>
    <xdr:to>
      <xdr:col>1</xdr:col>
      <xdr:colOff>588029</xdr:colOff>
      <xdr:row>150</xdr:row>
      <xdr:rowOff>546098</xdr:rowOff>
    </xdr:to>
    <xdr:pic>
      <xdr:nvPicPr>
        <xdr:cNvPr id="1502" name="Immagine 2781" descr="Immagine 2781"/>
        <xdr:cNvPicPr>
          <a:picLocks noChangeAspect="1"/>
        </xdr:cNvPicPr>
      </xdr:nvPicPr>
      <xdr:blipFill>
        <a:blip r:embed="rId145">
          <a:extLst/>
        </a:blip>
        <a:stretch>
          <a:fillRect/>
        </a:stretch>
      </xdr:blipFill>
      <xdr:spPr>
        <a:xfrm>
          <a:off x="976609" y="86695278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151</xdr:row>
      <xdr:rowOff>25398</xdr:rowOff>
    </xdr:from>
    <xdr:to>
      <xdr:col>1</xdr:col>
      <xdr:colOff>588043</xdr:colOff>
      <xdr:row>151</xdr:row>
      <xdr:rowOff>546098</xdr:rowOff>
    </xdr:to>
    <xdr:pic>
      <xdr:nvPicPr>
        <xdr:cNvPr id="1503" name="Immagine 2782" descr="Immagine 2782"/>
        <xdr:cNvPicPr>
          <a:picLocks noChangeAspect="1"/>
        </xdr:cNvPicPr>
      </xdr:nvPicPr>
      <xdr:blipFill>
        <a:blip r:embed="rId146">
          <a:extLst/>
        </a:blip>
        <a:stretch>
          <a:fillRect/>
        </a:stretch>
      </xdr:blipFill>
      <xdr:spPr>
        <a:xfrm>
          <a:off x="976598" y="87266778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152</xdr:row>
      <xdr:rowOff>25398</xdr:rowOff>
    </xdr:from>
    <xdr:to>
      <xdr:col>1</xdr:col>
      <xdr:colOff>588029</xdr:colOff>
      <xdr:row>152</xdr:row>
      <xdr:rowOff>546098</xdr:rowOff>
    </xdr:to>
    <xdr:pic>
      <xdr:nvPicPr>
        <xdr:cNvPr id="1504" name="Immagine 2783" descr="Immagine 2783"/>
        <xdr:cNvPicPr>
          <a:picLocks noChangeAspect="1"/>
        </xdr:cNvPicPr>
      </xdr:nvPicPr>
      <xdr:blipFill>
        <a:blip r:embed="rId147">
          <a:extLst/>
        </a:blip>
        <a:stretch>
          <a:fillRect/>
        </a:stretch>
      </xdr:blipFill>
      <xdr:spPr>
        <a:xfrm>
          <a:off x="976611" y="87838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153</xdr:row>
      <xdr:rowOff>25398</xdr:rowOff>
    </xdr:from>
    <xdr:to>
      <xdr:col>1</xdr:col>
      <xdr:colOff>588023</xdr:colOff>
      <xdr:row>153</xdr:row>
      <xdr:rowOff>546098</xdr:rowOff>
    </xdr:to>
    <xdr:pic>
      <xdr:nvPicPr>
        <xdr:cNvPr id="1505" name="Immagine 2784" descr="Immagine 2784"/>
        <xdr:cNvPicPr>
          <a:picLocks noChangeAspect="1"/>
        </xdr:cNvPicPr>
      </xdr:nvPicPr>
      <xdr:blipFill>
        <a:blip r:embed="rId148">
          <a:extLst/>
        </a:blip>
        <a:stretch>
          <a:fillRect/>
        </a:stretch>
      </xdr:blipFill>
      <xdr:spPr>
        <a:xfrm>
          <a:off x="976617" y="884097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154</xdr:row>
      <xdr:rowOff>25398</xdr:rowOff>
    </xdr:from>
    <xdr:to>
      <xdr:col>1</xdr:col>
      <xdr:colOff>588029</xdr:colOff>
      <xdr:row>154</xdr:row>
      <xdr:rowOff>546098</xdr:rowOff>
    </xdr:to>
    <xdr:pic>
      <xdr:nvPicPr>
        <xdr:cNvPr id="1506" name="Immagine 2785" descr="Immagine 2785"/>
        <xdr:cNvPicPr>
          <a:picLocks noChangeAspect="1"/>
        </xdr:cNvPicPr>
      </xdr:nvPicPr>
      <xdr:blipFill>
        <a:blip r:embed="rId149">
          <a:extLst/>
        </a:blip>
        <a:stretch>
          <a:fillRect/>
        </a:stretch>
      </xdr:blipFill>
      <xdr:spPr>
        <a:xfrm>
          <a:off x="976611" y="88981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155</xdr:row>
      <xdr:rowOff>25398</xdr:rowOff>
    </xdr:from>
    <xdr:to>
      <xdr:col>1</xdr:col>
      <xdr:colOff>588029</xdr:colOff>
      <xdr:row>155</xdr:row>
      <xdr:rowOff>546098</xdr:rowOff>
    </xdr:to>
    <xdr:pic>
      <xdr:nvPicPr>
        <xdr:cNvPr id="1507" name="Immagine 2786" descr="Immagine 2786"/>
        <xdr:cNvPicPr>
          <a:picLocks noChangeAspect="1"/>
        </xdr:cNvPicPr>
      </xdr:nvPicPr>
      <xdr:blipFill>
        <a:blip r:embed="rId150">
          <a:extLst/>
        </a:blip>
        <a:stretch>
          <a:fillRect/>
        </a:stretch>
      </xdr:blipFill>
      <xdr:spPr>
        <a:xfrm>
          <a:off x="976611" y="89552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156</xdr:row>
      <xdr:rowOff>25398</xdr:rowOff>
    </xdr:from>
    <xdr:to>
      <xdr:col>1</xdr:col>
      <xdr:colOff>588029</xdr:colOff>
      <xdr:row>156</xdr:row>
      <xdr:rowOff>546098</xdr:rowOff>
    </xdr:to>
    <xdr:pic>
      <xdr:nvPicPr>
        <xdr:cNvPr id="1508" name="Immagine 2787" descr="Immagine 2787"/>
        <xdr:cNvPicPr>
          <a:picLocks noChangeAspect="1"/>
        </xdr:cNvPicPr>
      </xdr:nvPicPr>
      <xdr:blipFill>
        <a:blip r:embed="rId151">
          <a:extLst/>
        </a:blip>
        <a:stretch>
          <a:fillRect/>
        </a:stretch>
      </xdr:blipFill>
      <xdr:spPr>
        <a:xfrm>
          <a:off x="976611" y="90124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158</xdr:row>
      <xdr:rowOff>25398</xdr:rowOff>
    </xdr:from>
    <xdr:to>
      <xdr:col>1</xdr:col>
      <xdr:colOff>588029</xdr:colOff>
      <xdr:row>158</xdr:row>
      <xdr:rowOff>546098</xdr:rowOff>
    </xdr:to>
    <xdr:pic>
      <xdr:nvPicPr>
        <xdr:cNvPr id="1509" name="Immagine 2788" descr="Immagine 2788"/>
        <xdr:cNvPicPr>
          <a:picLocks noChangeAspect="1"/>
        </xdr:cNvPicPr>
      </xdr:nvPicPr>
      <xdr:blipFill>
        <a:blip r:embed="rId152">
          <a:extLst/>
        </a:blip>
        <a:stretch>
          <a:fillRect/>
        </a:stretch>
      </xdr:blipFill>
      <xdr:spPr>
        <a:xfrm>
          <a:off x="976611" y="91267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159</xdr:row>
      <xdr:rowOff>25398</xdr:rowOff>
    </xdr:from>
    <xdr:to>
      <xdr:col>1</xdr:col>
      <xdr:colOff>588029</xdr:colOff>
      <xdr:row>159</xdr:row>
      <xdr:rowOff>546098</xdr:rowOff>
    </xdr:to>
    <xdr:pic>
      <xdr:nvPicPr>
        <xdr:cNvPr id="1510" name="Immagine 2789" descr="Immagine 2789"/>
        <xdr:cNvPicPr>
          <a:picLocks noChangeAspect="1"/>
        </xdr:cNvPicPr>
      </xdr:nvPicPr>
      <xdr:blipFill>
        <a:blip r:embed="rId153">
          <a:extLst/>
        </a:blip>
        <a:stretch>
          <a:fillRect/>
        </a:stretch>
      </xdr:blipFill>
      <xdr:spPr>
        <a:xfrm>
          <a:off x="976611" y="91838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160</xdr:row>
      <xdr:rowOff>25398</xdr:rowOff>
    </xdr:from>
    <xdr:to>
      <xdr:col>1</xdr:col>
      <xdr:colOff>588029</xdr:colOff>
      <xdr:row>160</xdr:row>
      <xdr:rowOff>546098</xdr:rowOff>
    </xdr:to>
    <xdr:pic>
      <xdr:nvPicPr>
        <xdr:cNvPr id="1511" name="Immagine 2790" descr="Immagine 2790"/>
        <xdr:cNvPicPr>
          <a:picLocks noChangeAspect="1"/>
        </xdr:cNvPicPr>
      </xdr:nvPicPr>
      <xdr:blipFill>
        <a:blip r:embed="rId154">
          <a:extLst/>
        </a:blip>
        <a:stretch>
          <a:fillRect/>
        </a:stretch>
      </xdr:blipFill>
      <xdr:spPr>
        <a:xfrm>
          <a:off x="976611" y="92410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161</xdr:row>
      <xdr:rowOff>25398</xdr:rowOff>
    </xdr:from>
    <xdr:to>
      <xdr:col>1</xdr:col>
      <xdr:colOff>588029</xdr:colOff>
      <xdr:row>161</xdr:row>
      <xdr:rowOff>546098</xdr:rowOff>
    </xdr:to>
    <xdr:pic>
      <xdr:nvPicPr>
        <xdr:cNvPr id="1512" name="Immagine 2791" descr="Immagine 2791"/>
        <xdr:cNvPicPr>
          <a:picLocks noChangeAspect="1"/>
        </xdr:cNvPicPr>
      </xdr:nvPicPr>
      <xdr:blipFill>
        <a:blip r:embed="rId155">
          <a:extLst/>
        </a:blip>
        <a:stretch>
          <a:fillRect/>
        </a:stretch>
      </xdr:blipFill>
      <xdr:spPr>
        <a:xfrm>
          <a:off x="976611" y="92981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162</xdr:row>
      <xdr:rowOff>25398</xdr:rowOff>
    </xdr:from>
    <xdr:to>
      <xdr:col>1</xdr:col>
      <xdr:colOff>588029</xdr:colOff>
      <xdr:row>162</xdr:row>
      <xdr:rowOff>546098</xdr:rowOff>
    </xdr:to>
    <xdr:pic>
      <xdr:nvPicPr>
        <xdr:cNvPr id="1513" name="Immagine 2792" descr="Immagine 2792"/>
        <xdr:cNvPicPr>
          <a:picLocks noChangeAspect="1"/>
        </xdr:cNvPicPr>
      </xdr:nvPicPr>
      <xdr:blipFill>
        <a:blip r:embed="rId156">
          <a:extLst/>
        </a:blip>
        <a:stretch>
          <a:fillRect/>
        </a:stretch>
      </xdr:blipFill>
      <xdr:spPr>
        <a:xfrm>
          <a:off x="976611" y="93553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163</xdr:row>
      <xdr:rowOff>25398</xdr:rowOff>
    </xdr:from>
    <xdr:to>
      <xdr:col>1</xdr:col>
      <xdr:colOff>588029</xdr:colOff>
      <xdr:row>163</xdr:row>
      <xdr:rowOff>546098</xdr:rowOff>
    </xdr:to>
    <xdr:pic>
      <xdr:nvPicPr>
        <xdr:cNvPr id="1514" name="Immagine 2793" descr="Immagine 2793"/>
        <xdr:cNvPicPr>
          <a:picLocks noChangeAspect="1"/>
        </xdr:cNvPicPr>
      </xdr:nvPicPr>
      <xdr:blipFill>
        <a:blip r:embed="rId157">
          <a:extLst/>
        </a:blip>
        <a:stretch>
          <a:fillRect/>
        </a:stretch>
      </xdr:blipFill>
      <xdr:spPr>
        <a:xfrm>
          <a:off x="976611" y="94124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164</xdr:row>
      <xdr:rowOff>25398</xdr:rowOff>
    </xdr:from>
    <xdr:to>
      <xdr:col>1</xdr:col>
      <xdr:colOff>588029</xdr:colOff>
      <xdr:row>164</xdr:row>
      <xdr:rowOff>546098</xdr:rowOff>
    </xdr:to>
    <xdr:pic>
      <xdr:nvPicPr>
        <xdr:cNvPr id="1515" name="Immagine 2794" descr="Immagine 2794"/>
        <xdr:cNvPicPr>
          <a:picLocks noChangeAspect="1"/>
        </xdr:cNvPicPr>
      </xdr:nvPicPr>
      <xdr:blipFill>
        <a:blip r:embed="rId158">
          <a:extLst/>
        </a:blip>
        <a:stretch>
          <a:fillRect/>
        </a:stretch>
      </xdr:blipFill>
      <xdr:spPr>
        <a:xfrm>
          <a:off x="976611" y="94696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165</xdr:row>
      <xdr:rowOff>25398</xdr:rowOff>
    </xdr:from>
    <xdr:to>
      <xdr:col>1</xdr:col>
      <xdr:colOff>588029</xdr:colOff>
      <xdr:row>165</xdr:row>
      <xdr:rowOff>546098</xdr:rowOff>
    </xdr:to>
    <xdr:pic>
      <xdr:nvPicPr>
        <xdr:cNvPr id="1516" name="Immagine 2795" descr="Immagine 2795"/>
        <xdr:cNvPicPr>
          <a:picLocks noChangeAspect="1"/>
        </xdr:cNvPicPr>
      </xdr:nvPicPr>
      <xdr:blipFill>
        <a:blip r:embed="rId159">
          <a:extLst/>
        </a:blip>
        <a:stretch>
          <a:fillRect/>
        </a:stretch>
      </xdr:blipFill>
      <xdr:spPr>
        <a:xfrm>
          <a:off x="976611" y="95267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166</xdr:row>
      <xdr:rowOff>25398</xdr:rowOff>
    </xdr:from>
    <xdr:to>
      <xdr:col>1</xdr:col>
      <xdr:colOff>588029</xdr:colOff>
      <xdr:row>166</xdr:row>
      <xdr:rowOff>546098</xdr:rowOff>
    </xdr:to>
    <xdr:pic>
      <xdr:nvPicPr>
        <xdr:cNvPr id="1517" name="Immagine 2796" descr="Immagine 2796"/>
        <xdr:cNvPicPr>
          <a:picLocks noChangeAspect="1"/>
        </xdr:cNvPicPr>
      </xdr:nvPicPr>
      <xdr:blipFill>
        <a:blip r:embed="rId160">
          <a:extLst/>
        </a:blip>
        <a:stretch>
          <a:fillRect/>
        </a:stretch>
      </xdr:blipFill>
      <xdr:spPr>
        <a:xfrm>
          <a:off x="976611" y="95839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167</xdr:row>
      <xdr:rowOff>25398</xdr:rowOff>
    </xdr:from>
    <xdr:to>
      <xdr:col>1</xdr:col>
      <xdr:colOff>588029</xdr:colOff>
      <xdr:row>167</xdr:row>
      <xdr:rowOff>546098</xdr:rowOff>
    </xdr:to>
    <xdr:pic>
      <xdr:nvPicPr>
        <xdr:cNvPr id="1518" name="Immagine 2797" descr="Immagine 2797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976611" y="96410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168</xdr:row>
      <xdr:rowOff>25398</xdr:rowOff>
    </xdr:from>
    <xdr:to>
      <xdr:col>1</xdr:col>
      <xdr:colOff>588029</xdr:colOff>
      <xdr:row>168</xdr:row>
      <xdr:rowOff>546098</xdr:rowOff>
    </xdr:to>
    <xdr:pic>
      <xdr:nvPicPr>
        <xdr:cNvPr id="1519" name="Immagine 2798" descr="Immagine 2798"/>
        <xdr:cNvPicPr>
          <a:picLocks noChangeAspect="1"/>
        </xdr:cNvPicPr>
      </xdr:nvPicPr>
      <xdr:blipFill>
        <a:blip r:embed="rId162">
          <a:extLst/>
        </a:blip>
        <a:stretch>
          <a:fillRect/>
        </a:stretch>
      </xdr:blipFill>
      <xdr:spPr>
        <a:xfrm>
          <a:off x="976611" y="96982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169</xdr:row>
      <xdr:rowOff>25398</xdr:rowOff>
    </xdr:from>
    <xdr:to>
      <xdr:col>1</xdr:col>
      <xdr:colOff>588029</xdr:colOff>
      <xdr:row>169</xdr:row>
      <xdr:rowOff>546098</xdr:rowOff>
    </xdr:to>
    <xdr:pic>
      <xdr:nvPicPr>
        <xdr:cNvPr id="1520" name="Immagine 2799" descr="Immagine 2799"/>
        <xdr:cNvPicPr>
          <a:picLocks noChangeAspect="1"/>
        </xdr:cNvPicPr>
      </xdr:nvPicPr>
      <xdr:blipFill>
        <a:blip r:embed="rId163">
          <a:extLst/>
        </a:blip>
        <a:stretch>
          <a:fillRect/>
        </a:stretch>
      </xdr:blipFill>
      <xdr:spPr>
        <a:xfrm>
          <a:off x="976611" y="97553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170</xdr:row>
      <xdr:rowOff>25398</xdr:rowOff>
    </xdr:from>
    <xdr:to>
      <xdr:col>1</xdr:col>
      <xdr:colOff>587936</xdr:colOff>
      <xdr:row>170</xdr:row>
      <xdr:rowOff>546098</xdr:rowOff>
    </xdr:to>
    <xdr:pic>
      <xdr:nvPicPr>
        <xdr:cNvPr id="1521" name="Immagine 2800" descr="Immagine 2800"/>
        <xdr:cNvPicPr>
          <a:picLocks noChangeAspect="1"/>
        </xdr:cNvPicPr>
      </xdr:nvPicPr>
      <xdr:blipFill>
        <a:blip r:embed="rId164">
          <a:extLst/>
        </a:blip>
        <a:stretch>
          <a:fillRect/>
        </a:stretch>
      </xdr:blipFill>
      <xdr:spPr>
        <a:xfrm>
          <a:off x="976705" y="98125278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171</xdr:row>
      <xdr:rowOff>25398</xdr:rowOff>
    </xdr:from>
    <xdr:to>
      <xdr:col>1</xdr:col>
      <xdr:colOff>588029</xdr:colOff>
      <xdr:row>171</xdr:row>
      <xdr:rowOff>546098</xdr:rowOff>
    </xdr:to>
    <xdr:pic>
      <xdr:nvPicPr>
        <xdr:cNvPr id="1522" name="Immagine 2801" descr="Immagine 2801"/>
        <xdr:cNvPicPr>
          <a:picLocks noChangeAspect="1"/>
        </xdr:cNvPicPr>
      </xdr:nvPicPr>
      <xdr:blipFill>
        <a:blip r:embed="rId165">
          <a:extLst/>
        </a:blip>
        <a:stretch>
          <a:fillRect/>
        </a:stretch>
      </xdr:blipFill>
      <xdr:spPr>
        <a:xfrm>
          <a:off x="976611" y="98696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172</xdr:row>
      <xdr:rowOff>25398</xdr:rowOff>
    </xdr:from>
    <xdr:to>
      <xdr:col>1</xdr:col>
      <xdr:colOff>588023</xdr:colOff>
      <xdr:row>172</xdr:row>
      <xdr:rowOff>546098</xdr:rowOff>
    </xdr:to>
    <xdr:pic>
      <xdr:nvPicPr>
        <xdr:cNvPr id="1523" name="Immagine 2802" descr="Immagine 2802"/>
        <xdr:cNvPicPr>
          <a:picLocks noChangeAspect="1"/>
        </xdr:cNvPicPr>
      </xdr:nvPicPr>
      <xdr:blipFill>
        <a:blip r:embed="rId166">
          <a:extLst/>
        </a:blip>
        <a:stretch>
          <a:fillRect/>
        </a:stretch>
      </xdr:blipFill>
      <xdr:spPr>
        <a:xfrm>
          <a:off x="976617" y="992682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173</xdr:row>
      <xdr:rowOff>25398</xdr:rowOff>
    </xdr:from>
    <xdr:to>
      <xdr:col>1</xdr:col>
      <xdr:colOff>588029</xdr:colOff>
      <xdr:row>173</xdr:row>
      <xdr:rowOff>546098</xdr:rowOff>
    </xdr:to>
    <xdr:pic>
      <xdr:nvPicPr>
        <xdr:cNvPr id="1524" name="Immagine 2803" descr="Immagine 2803"/>
        <xdr:cNvPicPr>
          <a:picLocks noChangeAspect="1"/>
        </xdr:cNvPicPr>
      </xdr:nvPicPr>
      <xdr:blipFill>
        <a:blip r:embed="rId167">
          <a:extLst/>
        </a:blip>
        <a:stretch>
          <a:fillRect/>
        </a:stretch>
      </xdr:blipFill>
      <xdr:spPr>
        <a:xfrm>
          <a:off x="976611" y="99839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174</xdr:row>
      <xdr:rowOff>25398</xdr:rowOff>
    </xdr:from>
    <xdr:to>
      <xdr:col>1</xdr:col>
      <xdr:colOff>588016</xdr:colOff>
      <xdr:row>174</xdr:row>
      <xdr:rowOff>546098</xdr:rowOff>
    </xdr:to>
    <xdr:pic>
      <xdr:nvPicPr>
        <xdr:cNvPr id="1525" name="Immagine 2804" descr="Immagine 2804"/>
        <xdr:cNvPicPr>
          <a:picLocks noChangeAspect="1"/>
        </xdr:cNvPicPr>
      </xdr:nvPicPr>
      <xdr:blipFill>
        <a:blip r:embed="rId168">
          <a:extLst/>
        </a:blip>
        <a:stretch>
          <a:fillRect/>
        </a:stretch>
      </xdr:blipFill>
      <xdr:spPr>
        <a:xfrm>
          <a:off x="976623" y="100411278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175</xdr:row>
      <xdr:rowOff>25398</xdr:rowOff>
    </xdr:from>
    <xdr:to>
      <xdr:col>1</xdr:col>
      <xdr:colOff>588029</xdr:colOff>
      <xdr:row>175</xdr:row>
      <xdr:rowOff>546098</xdr:rowOff>
    </xdr:to>
    <xdr:pic>
      <xdr:nvPicPr>
        <xdr:cNvPr id="1526" name="Immagine 2805" descr="Immagine 2805"/>
        <xdr:cNvPicPr>
          <a:picLocks noChangeAspect="1"/>
        </xdr:cNvPicPr>
      </xdr:nvPicPr>
      <xdr:blipFill>
        <a:blip r:embed="rId169">
          <a:extLst/>
        </a:blip>
        <a:stretch>
          <a:fillRect/>
        </a:stretch>
      </xdr:blipFill>
      <xdr:spPr>
        <a:xfrm>
          <a:off x="976611" y="100982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176</xdr:row>
      <xdr:rowOff>25398</xdr:rowOff>
    </xdr:from>
    <xdr:to>
      <xdr:col>1</xdr:col>
      <xdr:colOff>588029</xdr:colOff>
      <xdr:row>176</xdr:row>
      <xdr:rowOff>546098</xdr:rowOff>
    </xdr:to>
    <xdr:pic>
      <xdr:nvPicPr>
        <xdr:cNvPr id="1527" name="Immagine 2806" descr="Immagine 2806"/>
        <xdr:cNvPicPr>
          <a:picLocks noChangeAspect="1"/>
        </xdr:cNvPicPr>
      </xdr:nvPicPr>
      <xdr:blipFill>
        <a:blip r:embed="rId170">
          <a:extLst/>
        </a:blip>
        <a:stretch>
          <a:fillRect/>
        </a:stretch>
      </xdr:blipFill>
      <xdr:spPr>
        <a:xfrm>
          <a:off x="976611" y="1015542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177</xdr:row>
      <xdr:rowOff>25398</xdr:rowOff>
    </xdr:from>
    <xdr:to>
      <xdr:col>1</xdr:col>
      <xdr:colOff>588029</xdr:colOff>
      <xdr:row>177</xdr:row>
      <xdr:rowOff>546098</xdr:rowOff>
    </xdr:to>
    <xdr:pic>
      <xdr:nvPicPr>
        <xdr:cNvPr id="1528" name="Immagine 2807" descr="Immagine 2807"/>
        <xdr:cNvPicPr>
          <a:picLocks noChangeAspect="1"/>
        </xdr:cNvPicPr>
      </xdr:nvPicPr>
      <xdr:blipFill>
        <a:blip r:embed="rId171">
          <a:extLst/>
        </a:blip>
        <a:stretch>
          <a:fillRect/>
        </a:stretch>
      </xdr:blipFill>
      <xdr:spPr>
        <a:xfrm>
          <a:off x="976611" y="102125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178</xdr:row>
      <xdr:rowOff>25398</xdr:rowOff>
    </xdr:from>
    <xdr:to>
      <xdr:col>1</xdr:col>
      <xdr:colOff>587936</xdr:colOff>
      <xdr:row>178</xdr:row>
      <xdr:rowOff>546098</xdr:rowOff>
    </xdr:to>
    <xdr:pic>
      <xdr:nvPicPr>
        <xdr:cNvPr id="1529" name="Immagine 2808" descr="Immagine 2808"/>
        <xdr:cNvPicPr>
          <a:picLocks noChangeAspect="1"/>
        </xdr:cNvPicPr>
      </xdr:nvPicPr>
      <xdr:blipFill>
        <a:blip r:embed="rId172">
          <a:extLst/>
        </a:blip>
        <a:stretch>
          <a:fillRect/>
        </a:stretch>
      </xdr:blipFill>
      <xdr:spPr>
        <a:xfrm>
          <a:off x="976705" y="102697278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179</xdr:row>
      <xdr:rowOff>25398</xdr:rowOff>
    </xdr:from>
    <xdr:to>
      <xdr:col>1</xdr:col>
      <xdr:colOff>588023</xdr:colOff>
      <xdr:row>179</xdr:row>
      <xdr:rowOff>546098</xdr:rowOff>
    </xdr:to>
    <xdr:pic>
      <xdr:nvPicPr>
        <xdr:cNvPr id="1530" name="Immagine 2809" descr="Immagine 2809"/>
        <xdr:cNvPicPr>
          <a:picLocks noChangeAspect="1"/>
        </xdr:cNvPicPr>
      </xdr:nvPicPr>
      <xdr:blipFill>
        <a:blip r:embed="rId173">
          <a:extLst/>
        </a:blip>
        <a:stretch>
          <a:fillRect/>
        </a:stretch>
      </xdr:blipFill>
      <xdr:spPr>
        <a:xfrm>
          <a:off x="976617" y="103268778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180</xdr:row>
      <xdr:rowOff>25398</xdr:rowOff>
    </xdr:from>
    <xdr:to>
      <xdr:col>1</xdr:col>
      <xdr:colOff>587936</xdr:colOff>
      <xdr:row>180</xdr:row>
      <xdr:rowOff>546092</xdr:rowOff>
    </xdr:to>
    <xdr:pic>
      <xdr:nvPicPr>
        <xdr:cNvPr id="1531" name="Immagine 2810" descr="Immagine 2810"/>
        <xdr:cNvPicPr>
          <a:picLocks noChangeAspect="1"/>
        </xdr:cNvPicPr>
      </xdr:nvPicPr>
      <xdr:blipFill>
        <a:blip r:embed="rId174">
          <a:extLst/>
        </a:blip>
        <a:stretch>
          <a:fillRect/>
        </a:stretch>
      </xdr:blipFill>
      <xdr:spPr>
        <a:xfrm>
          <a:off x="976705" y="103840278"/>
          <a:ext cx="512932" cy="5206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181</xdr:row>
      <xdr:rowOff>25404</xdr:rowOff>
    </xdr:from>
    <xdr:to>
      <xdr:col>1</xdr:col>
      <xdr:colOff>588029</xdr:colOff>
      <xdr:row>181</xdr:row>
      <xdr:rowOff>546104</xdr:rowOff>
    </xdr:to>
    <xdr:pic>
      <xdr:nvPicPr>
        <xdr:cNvPr id="1532" name="Immagine 2811" descr="Immagine 2811"/>
        <xdr:cNvPicPr>
          <a:picLocks noChangeAspect="1"/>
        </xdr:cNvPicPr>
      </xdr:nvPicPr>
      <xdr:blipFill>
        <a:blip r:embed="rId175">
          <a:extLst/>
        </a:blip>
        <a:stretch>
          <a:fillRect/>
        </a:stretch>
      </xdr:blipFill>
      <xdr:spPr>
        <a:xfrm>
          <a:off x="976611" y="104411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182</xdr:row>
      <xdr:rowOff>25404</xdr:rowOff>
    </xdr:from>
    <xdr:to>
      <xdr:col>1</xdr:col>
      <xdr:colOff>588029</xdr:colOff>
      <xdr:row>182</xdr:row>
      <xdr:rowOff>546104</xdr:rowOff>
    </xdr:to>
    <xdr:pic>
      <xdr:nvPicPr>
        <xdr:cNvPr id="1533" name="Immagine 2812" descr="Immagine 2812"/>
        <xdr:cNvPicPr>
          <a:picLocks noChangeAspect="1"/>
        </xdr:cNvPicPr>
      </xdr:nvPicPr>
      <xdr:blipFill>
        <a:blip r:embed="rId176">
          <a:extLst/>
        </a:blip>
        <a:stretch>
          <a:fillRect/>
        </a:stretch>
      </xdr:blipFill>
      <xdr:spPr>
        <a:xfrm>
          <a:off x="976611" y="10498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183</xdr:row>
      <xdr:rowOff>25404</xdr:rowOff>
    </xdr:from>
    <xdr:to>
      <xdr:col>1</xdr:col>
      <xdr:colOff>588016</xdr:colOff>
      <xdr:row>183</xdr:row>
      <xdr:rowOff>546104</xdr:rowOff>
    </xdr:to>
    <xdr:pic>
      <xdr:nvPicPr>
        <xdr:cNvPr id="1534" name="Immagine 2813" descr="Immagine 2813"/>
        <xdr:cNvPicPr>
          <a:picLocks noChangeAspect="1"/>
        </xdr:cNvPicPr>
      </xdr:nvPicPr>
      <xdr:blipFill>
        <a:blip r:embed="rId177">
          <a:extLst/>
        </a:blip>
        <a:stretch>
          <a:fillRect/>
        </a:stretch>
      </xdr:blipFill>
      <xdr:spPr>
        <a:xfrm>
          <a:off x="976623" y="105554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184</xdr:row>
      <xdr:rowOff>25404</xdr:rowOff>
    </xdr:from>
    <xdr:to>
      <xdr:col>1</xdr:col>
      <xdr:colOff>588029</xdr:colOff>
      <xdr:row>184</xdr:row>
      <xdr:rowOff>546104</xdr:rowOff>
    </xdr:to>
    <xdr:pic>
      <xdr:nvPicPr>
        <xdr:cNvPr id="1535" name="Immagine 2814" descr="Immagine 2814"/>
        <xdr:cNvPicPr>
          <a:picLocks noChangeAspect="1"/>
        </xdr:cNvPicPr>
      </xdr:nvPicPr>
      <xdr:blipFill>
        <a:blip r:embed="rId178">
          <a:extLst/>
        </a:blip>
        <a:stretch>
          <a:fillRect/>
        </a:stretch>
      </xdr:blipFill>
      <xdr:spPr>
        <a:xfrm>
          <a:off x="976611" y="106126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185</xdr:row>
      <xdr:rowOff>25404</xdr:rowOff>
    </xdr:from>
    <xdr:to>
      <xdr:col>1</xdr:col>
      <xdr:colOff>588029</xdr:colOff>
      <xdr:row>185</xdr:row>
      <xdr:rowOff>546104</xdr:rowOff>
    </xdr:to>
    <xdr:pic>
      <xdr:nvPicPr>
        <xdr:cNvPr id="1536" name="Immagine 2815" descr="Immagine 2815"/>
        <xdr:cNvPicPr>
          <a:picLocks noChangeAspect="1"/>
        </xdr:cNvPicPr>
      </xdr:nvPicPr>
      <xdr:blipFill>
        <a:blip r:embed="rId179">
          <a:extLst/>
        </a:blip>
        <a:stretch>
          <a:fillRect/>
        </a:stretch>
      </xdr:blipFill>
      <xdr:spPr>
        <a:xfrm>
          <a:off x="976611" y="10669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186</xdr:row>
      <xdr:rowOff>25404</xdr:rowOff>
    </xdr:from>
    <xdr:to>
      <xdr:col>1</xdr:col>
      <xdr:colOff>587936</xdr:colOff>
      <xdr:row>186</xdr:row>
      <xdr:rowOff>546104</xdr:rowOff>
    </xdr:to>
    <xdr:pic>
      <xdr:nvPicPr>
        <xdr:cNvPr id="1537" name="Immagine 2816" descr="Immagine 2816"/>
        <xdr:cNvPicPr>
          <a:picLocks noChangeAspect="1"/>
        </xdr:cNvPicPr>
      </xdr:nvPicPr>
      <xdr:blipFill>
        <a:blip r:embed="rId180">
          <a:extLst/>
        </a:blip>
        <a:stretch>
          <a:fillRect/>
        </a:stretch>
      </xdr:blipFill>
      <xdr:spPr>
        <a:xfrm>
          <a:off x="976705" y="107269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187</xdr:row>
      <xdr:rowOff>25404</xdr:rowOff>
    </xdr:from>
    <xdr:to>
      <xdr:col>1</xdr:col>
      <xdr:colOff>588029</xdr:colOff>
      <xdr:row>187</xdr:row>
      <xdr:rowOff>546104</xdr:rowOff>
    </xdr:to>
    <xdr:pic>
      <xdr:nvPicPr>
        <xdr:cNvPr id="1538" name="Immagine 2817" descr="Immagine 2817"/>
        <xdr:cNvPicPr>
          <a:picLocks noChangeAspect="1"/>
        </xdr:cNvPicPr>
      </xdr:nvPicPr>
      <xdr:blipFill>
        <a:blip r:embed="rId181">
          <a:extLst/>
        </a:blip>
        <a:stretch>
          <a:fillRect/>
        </a:stretch>
      </xdr:blipFill>
      <xdr:spPr>
        <a:xfrm>
          <a:off x="976611" y="10784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188</xdr:row>
      <xdr:rowOff>25404</xdr:rowOff>
    </xdr:from>
    <xdr:to>
      <xdr:col>1</xdr:col>
      <xdr:colOff>588029</xdr:colOff>
      <xdr:row>188</xdr:row>
      <xdr:rowOff>546104</xdr:rowOff>
    </xdr:to>
    <xdr:pic>
      <xdr:nvPicPr>
        <xdr:cNvPr id="1539" name="Immagine 2818" descr="Immagine 2818"/>
        <xdr:cNvPicPr>
          <a:picLocks noChangeAspect="1"/>
        </xdr:cNvPicPr>
      </xdr:nvPicPr>
      <xdr:blipFill>
        <a:blip r:embed="rId182">
          <a:extLst/>
        </a:blip>
        <a:stretch>
          <a:fillRect/>
        </a:stretch>
      </xdr:blipFill>
      <xdr:spPr>
        <a:xfrm>
          <a:off x="976611" y="10841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189</xdr:row>
      <xdr:rowOff>25404</xdr:rowOff>
    </xdr:from>
    <xdr:to>
      <xdr:col>1</xdr:col>
      <xdr:colOff>588029</xdr:colOff>
      <xdr:row>189</xdr:row>
      <xdr:rowOff>546104</xdr:rowOff>
    </xdr:to>
    <xdr:pic>
      <xdr:nvPicPr>
        <xdr:cNvPr id="1540" name="Immagine 2819" descr="Immagine 2819"/>
        <xdr:cNvPicPr>
          <a:picLocks noChangeAspect="1"/>
        </xdr:cNvPicPr>
      </xdr:nvPicPr>
      <xdr:blipFill>
        <a:blip r:embed="rId183">
          <a:extLst/>
        </a:blip>
        <a:stretch>
          <a:fillRect/>
        </a:stretch>
      </xdr:blipFill>
      <xdr:spPr>
        <a:xfrm>
          <a:off x="976611" y="10898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190</xdr:row>
      <xdr:rowOff>25404</xdr:rowOff>
    </xdr:from>
    <xdr:to>
      <xdr:col>1</xdr:col>
      <xdr:colOff>588029</xdr:colOff>
      <xdr:row>190</xdr:row>
      <xdr:rowOff>546104</xdr:rowOff>
    </xdr:to>
    <xdr:pic>
      <xdr:nvPicPr>
        <xdr:cNvPr id="1541" name="Immagine 2820" descr="Immagine 2820"/>
        <xdr:cNvPicPr>
          <a:picLocks noChangeAspect="1"/>
        </xdr:cNvPicPr>
      </xdr:nvPicPr>
      <xdr:blipFill>
        <a:blip r:embed="rId184">
          <a:extLst/>
        </a:blip>
        <a:stretch>
          <a:fillRect/>
        </a:stretch>
      </xdr:blipFill>
      <xdr:spPr>
        <a:xfrm>
          <a:off x="976611" y="10955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191</xdr:row>
      <xdr:rowOff>25404</xdr:rowOff>
    </xdr:from>
    <xdr:to>
      <xdr:col>1</xdr:col>
      <xdr:colOff>588023</xdr:colOff>
      <xdr:row>191</xdr:row>
      <xdr:rowOff>546104</xdr:rowOff>
    </xdr:to>
    <xdr:pic>
      <xdr:nvPicPr>
        <xdr:cNvPr id="1542" name="Immagine 2821" descr="Immagine 2821"/>
        <xdr:cNvPicPr>
          <a:picLocks noChangeAspect="1"/>
        </xdr:cNvPicPr>
      </xdr:nvPicPr>
      <xdr:blipFill>
        <a:blip r:embed="rId185">
          <a:extLst/>
        </a:blip>
        <a:stretch>
          <a:fillRect/>
        </a:stretch>
      </xdr:blipFill>
      <xdr:spPr>
        <a:xfrm>
          <a:off x="976617" y="110126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192</xdr:row>
      <xdr:rowOff>25404</xdr:rowOff>
    </xdr:from>
    <xdr:to>
      <xdr:col>1</xdr:col>
      <xdr:colOff>587936</xdr:colOff>
      <xdr:row>192</xdr:row>
      <xdr:rowOff>546104</xdr:rowOff>
    </xdr:to>
    <xdr:pic>
      <xdr:nvPicPr>
        <xdr:cNvPr id="1543" name="Immagine 2822" descr="Immagine 2822"/>
        <xdr:cNvPicPr>
          <a:picLocks noChangeAspect="1"/>
        </xdr:cNvPicPr>
      </xdr:nvPicPr>
      <xdr:blipFill>
        <a:blip r:embed="rId186">
          <a:extLst/>
        </a:blip>
        <a:stretch>
          <a:fillRect/>
        </a:stretch>
      </xdr:blipFill>
      <xdr:spPr>
        <a:xfrm>
          <a:off x="976705" y="110698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193</xdr:row>
      <xdr:rowOff>25404</xdr:rowOff>
    </xdr:from>
    <xdr:to>
      <xdr:col>1</xdr:col>
      <xdr:colOff>588029</xdr:colOff>
      <xdr:row>193</xdr:row>
      <xdr:rowOff>546104</xdr:rowOff>
    </xdr:to>
    <xdr:pic>
      <xdr:nvPicPr>
        <xdr:cNvPr id="1544" name="Immagine 2823" descr="Immagine 2823"/>
        <xdr:cNvPicPr>
          <a:picLocks noChangeAspect="1"/>
        </xdr:cNvPicPr>
      </xdr:nvPicPr>
      <xdr:blipFill>
        <a:blip r:embed="rId187">
          <a:extLst/>
        </a:blip>
        <a:stretch>
          <a:fillRect/>
        </a:stretch>
      </xdr:blipFill>
      <xdr:spPr>
        <a:xfrm>
          <a:off x="976611" y="11126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194</xdr:row>
      <xdr:rowOff>25404</xdr:rowOff>
    </xdr:from>
    <xdr:to>
      <xdr:col>1</xdr:col>
      <xdr:colOff>587936</xdr:colOff>
      <xdr:row>194</xdr:row>
      <xdr:rowOff>546104</xdr:rowOff>
    </xdr:to>
    <xdr:pic>
      <xdr:nvPicPr>
        <xdr:cNvPr id="1545" name="Immagine 2824" descr="Immagine 2824"/>
        <xdr:cNvPicPr>
          <a:picLocks noChangeAspect="1"/>
        </xdr:cNvPicPr>
      </xdr:nvPicPr>
      <xdr:blipFill>
        <a:blip r:embed="rId188">
          <a:extLst/>
        </a:blip>
        <a:stretch>
          <a:fillRect/>
        </a:stretch>
      </xdr:blipFill>
      <xdr:spPr>
        <a:xfrm>
          <a:off x="976705" y="111841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195</xdr:row>
      <xdr:rowOff>25404</xdr:rowOff>
    </xdr:from>
    <xdr:to>
      <xdr:col>1</xdr:col>
      <xdr:colOff>588029</xdr:colOff>
      <xdr:row>195</xdr:row>
      <xdr:rowOff>546104</xdr:rowOff>
    </xdr:to>
    <xdr:pic>
      <xdr:nvPicPr>
        <xdr:cNvPr id="1546" name="Immagine 2825" descr="Immagine 2825"/>
        <xdr:cNvPicPr>
          <a:picLocks noChangeAspect="1"/>
        </xdr:cNvPicPr>
      </xdr:nvPicPr>
      <xdr:blipFill>
        <a:blip r:embed="rId189">
          <a:extLst/>
        </a:blip>
        <a:stretch>
          <a:fillRect/>
        </a:stretch>
      </xdr:blipFill>
      <xdr:spPr>
        <a:xfrm>
          <a:off x="976611" y="11241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196</xdr:row>
      <xdr:rowOff>25404</xdr:rowOff>
    </xdr:from>
    <xdr:to>
      <xdr:col>1</xdr:col>
      <xdr:colOff>588029</xdr:colOff>
      <xdr:row>196</xdr:row>
      <xdr:rowOff>546104</xdr:rowOff>
    </xdr:to>
    <xdr:pic>
      <xdr:nvPicPr>
        <xdr:cNvPr id="1547" name="Immagine 2826" descr="Immagine 2826"/>
        <xdr:cNvPicPr>
          <a:picLocks noChangeAspect="1"/>
        </xdr:cNvPicPr>
      </xdr:nvPicPr>
      <xdr:blipFill>
        <a:blip r:embed="rId190">
          <a:extLst/>
        </a:blip>
        <a:stretch>
          <a:fillRect/>
        </a:stretch>
      </xdr:blipFill>
      <xdr:spPr>
        <a:xfrm>
          <a:off x="976611" y="11298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197</xdr:row>
      <xdr:rowOff>25404</xdr:rowOff>
    </xdr:from>
    <xdr:to>
      <xdr:col>1</xdr:col>
      <xdr:colOff>588029</xdr:colOff>
      <xdr:row>197</xdr:row>
      <xdr:rowOff>546104</xdr:rowOff>
    </xdr:to>
    <xdr:pic>
      <xdr:nvPicPr>
        <xdr:cNvPr id="1548" name="Immagine 2827" descr="Immagine 2827"/>
        <xdr:cNvPicPr>
          <a:picLocks noChangeAspect="1"/>
        </xdr:cNvPicPr>
      </xdr:nvPicPr>
      <xdr:blipFill>
        <a:blip r:embed="rId191">
          <a:extLst/>
        </a:blip>
        <a:stretch>
          <a:fillRect/>
        </a:stretch>
      </xdr:blipFill>
      <xdr:spPr>
        <a:xfrm>
          <a:off x="976611" y="11355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198</xdr:row>
      <xdr:rowOff>25404</xdr:rowOff>
    </xdr:from>
    <xdr:to>
      <xdr:col>1</xdr:col>
      <xdr:colOff>588029</xdr:colOff>
      <xdr:row>198</xdr:row>
      <xdr:rowOff>546104</xdr:rowOff>
    </xdr:to>
    <xdr:pic>
      <xdr:nvPicPr>
        <xdr:cNvPr id="1549" name="Immagine 2828" descr="Immagine 2828"/>
        <xdr:cNvPicPr>
          <a:picLocks noChangeAspect="1"/>
        </xdr:cNvPicPr>
      </xdr:nvPicPr>
      <xdr:blipFill>
        <a:blip r:embed="rId192">
          <a:extLst/>
        </a:blip>
        <a:stretch>
          <a:fillRect/>
        </a:stretch>
      </xdr:blipFill>
      <xdr:spPr>
        <a:xfrm>
          <a:off x="976611" y="11412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199</xdr:row>
      <xdr:rowOff>25404</xdr:rowOff>
    </xdr:from>
    <xdr:to>
      <xdr:col>1</xdr:col>
      <xdr:colOff>588016</xdr:colOff>
      <xdr:row>199</xdr:row>
      <xdr:rowOff>546104</xdr:rowOff>
    </xdr:to>
    <xdr:pic>
      <xdr:nvPicPr>
        <xdr:cNvPr id="1550" name="Immagine 2829" descr="Immagine 2829"/>
        <xdr:cNvPicPr>
          <a:picLocks noChangeAspect="1"/>
        </xdr:cNvPicPr>
      </xdr:nvPicPr>
      <xdr:blipFill>
        <a:blip r:embed="rId193">
          <a:extLst/>
        </a:blip>
        <a:stretch>
          <a:fillRect/>
        </a:stretch>
      </xdr:blipFill>
      <xdr:spPr>
        <a:xfrm>
          <a:off x="976623" y="114698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200</xdr:row>
      <xdr:rowOff>25404</xdr:rowOff>
    </xdr:from>
    <xdr:to>
      <xdr:col>1</xdr:col>
      <xdr:colOff>588029</xdr:colOff>
      <xdr:row>200</xdr:row>
      <xdr:rowOff>546104</xdr:rowOff>
    </xdr:to>
    <xdr:pic>
      <xdr:nvPicPr>
        <xdr:cNvPr id="1551" name="Immagine 2830" descr="Immagine 2830"/>
        <xdr:cNvPicPr>
          <a:picLocks noChangeAspect="1"/>
        </xdr:cNvPicPr>
      </xdr:nvPicPr>
      <xdr:blipFill>
        <a:blip r:embed="rId194">
          <a:extLst/>
        </a:blip>
        <a:stretch>
          <a:fillRect/>
        </a:stretch>
      </xdr:blipFill>
      <xdr:spPr>
        <a:xfrm>
          <a:off x="976611" y="115270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201</xdr:row>
      <xdr:rowOff>25404</xdr:rowOff>
    </xdr:from>
    <xdr:to>
      <xdr:col>1</xdr:col>
      <xdr:colOff>588016</xdr:colOff>
      <xdr:row>201</xdr:row>
      <xdr:rowOff>546104</xdr:rowOff>
    </xdr:to>
    <xdr:pic>
      <xdr:nvPicPr>
        <xdr:cNvPr id="1552" name="Immagine 2831" descr="Immagine 2831"/>
        <xdr:cNvPicPr>
          <a:picLocks noChangeAspect="1"/>
        </xdr:cNvPicPr>
      </xdr:nvPicPr>
      <xdr:blipFill>
        <a:blip r:embed="rId195">
          <a:extLst/>
        </a:blip>
        <a:stretch>
          <a:fillRect/>
        </a:stretch>
      </xdr:blipFill>
      <xdr:spPr>
        <a:xfrm>
          <a:off x="976623" y="115841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202</xdr:row>
      <xdr:rowOff>25404</xdr:rowOff>
    </xdr:from>
    <xdr:to>
      <xdr:col>1</xdr:col>
      <xdr:colOff>588029</xdr:colOff>
      <xdr:row>202</xdr:row>
      <xdr:rowOff>546104</xdr:rowOff>
    </xdr:to>
    <xdr:pic>
      <xdr:nvPicPr>
        <xdr:cNvPr id="1553" name="Immagine 2832" descr="Immagine 2832"/>
        <xdr:cNvPicPr>
          <a:picLocks noChangeAspect="1"/>
        </xdr:cNvPicPr>
      </xdr:nvPicPr>
      <xdr:blipFill>
        <a:blip r:embed="rId196">
          <a:extLst/>
        </a:blip>
        <a:stretch>
          <a:fillRect/>
        </a:stretch>
      </xdr:blipFill>
      <xdr:spPr>
        <a:xfrm>
          <a:off x="976611" y="11641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203</xdr:row>
      <xdr:rowOff>25404</xdr:rowOff>
    </xdr:from>
    <xdr:to>
      <xdr:col>1</xdr:col>
      <xdr:colOff>588029</xdr:colOff>
      <xdr:row>203</xdr:row>
      <xdr:rowOff>546104</xdr:rowOff>
    </xdr:to>
    <xdr:pic>
      <xdr:nvPicPr>
        <xdr:cNvPr id="1554" name="Immagine 2833" descr="Immagine 2833"/>
        <xdr:cNvPicPr>
          <a:picLocks noChangeAspect="1"/>
        </xdr:cNvPicPr>
      </xdr:nvPicPr>
      <xdr:blipFill>
        <a:blip r:embed="rId197">
          <a:extLst/>
        </a:blip>
        <a:stretch>
          <a:fillRect/>
        </a:stretch>
      </xdr:blipFill>
      <xdr:spPr>
        <a:xfrm>
          <a:off x="976611" y="11698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204</xdr:row>
      <xdr:rowOff>25404</xdr:rowOff>
    </xdr:from>
    <xdr:to>
      <xdr:col>1</xdr:col>
      <xdr:colOff>588023</xdr:colOff>
      <xdr:row>204</xdr:row>
      <xdr:rowOff>546104</xdr:rowOff>
    </xdr:to>
    <xdr:pic>
      <xdr:nvPicPr>
        <xdr:cNvPr id="1555" name="Immagine 2834" descr="Immagine 2834"/>
        <xdr:cNvPicPr>
          <a:picLocks noChangeAspect="1"/>
        </xdr:cNvPicPr>
      </xdr:nvPicPr>
      <xdr:blipFill>
        <a:blip r:embed="rId198">
          <a:extLst/>
        </a:blip>
        <a:stretch>
          <a:fillRect/>
        </a:stretch>
      </xdr:blipFill>
      <xdr:spPr>
        <a:xfrm>
          <a:off x="976617" y="117556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205</xdr:row>
      <xdr:rowOff>25404</xdr:rowOff>
    </xdr:from>
    <xdr:to>
      <xdr:col>1</xdr:col>
      <xdr:colOff>588029</xdr:colOff>
      <xdr:row>205</xdr:row>
      <xdr:rowOff>546104</xdr:rowOff>
    </xdr:to>
    <xdr:pic>
      <xdr:nvPicPr>
        <xdr:cNvPr id="1556" name="Immagine 2835" descr="Immagine 2835"/>
        <xdr:cNvPicPr>
          <a:picLocks noChangeAspect="1"/>
        </xdr:cNvPicPr>
      </xdr:nvPicPr>
      <xdr:blipFill>
        <a:blip r:embed="rId199">
          <a:extLst/>
        </a:blip>
        <a:stretch>
          <a:fillRect/>
        </a:stretch>
      </xdr:blipFill>
      <xdr:spPr>
        <a:xfrm>
          <a:off x="976611" y="11812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206</xdr:row>
      <xdr:rowOff>25404</xdr:rowOff>
    </xdr:from>
    <xdr:to>
      <xdr:col>1</xdr:col>
      <xdr:colOff>588029</xdr:colOff>
      <xdr:row>206</xdr:row>
      <xdr:rowOff>546104</xdr:rowOff>
    </xdr:to>
    <xdr:pic>
      <xdr:nvPicPr>
        <xdr:cNvPr id="1557" name="Immagine 2836" descr="Immagine 2836"/>
        <xdr:cNvPicPr>
          <a:picLocks noChangeAspect="1"/>
        </xdr:cNvPicPr>
      </xdr:nvPicPr>
      <xdr:blipFill>
        <a:blip r:embed="rId200">
          <a:extLst/>
        </a:blip>
        <a:stretch>
          <a:fillRect/>
        </a:stretch>
      </xdr:blipFill>
      <xdr:spPr>
        <a:xfrm>
          <a:off x="976611" y="11869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207</xdr:row>
      <xdr:rowOff>25404</xdr:rowOff>
    </xdr:from>
    <xdr:to>
      <xdr:col>1</xdr:col>
      <xdr:colOff>588029</xdr:colOff>
      <xdr:row>207</xdr:row>
      <xdr:rowOff>546104</xdr:rowOff>
    </xdr:to>
    <xdr:pic>
      <xdr:nvPicPr>
        <xdr:cNvPr id="1558" name="Immagine 2837" descr="Immagine 2837"/>
        <xdr:cNvPicPr>
          <a:picLocks noChangeAspect="1"/>
        </xdr:cNvPicPr>
      </xdr:nvPicPr>
      <xdr:blipFill>
        <a:blip r:embed="rId201">
          <a:extLst/>
        </a:blip>
        <a:stretch>
          <a:fillRect/>
        </a:stretch>
      </xdr:blipFill>
      <xdr:spPr>
        <a:xfrm>
          <a:off x="976611" y="11927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208</xdr:row>
      <xdr:rowOff>25404</xdr:rowOff>
    </xdr:from>
    <xdr:to>
      <xdr:col>1</xdr:col>
      <xdr:colOff>588043</xdr:colOff>
      <xdr:row>208</xdr:row>
      <xdr:rowOff>546104</xdr:rowOff>
    </xdr:to>
    <xdr:pic>
      <xdr:nvPicPr>
        <xdr:cNvPr id="1559" name="Immagine 2838" descr="Immagine 2838"/>
        <xdr:cNvPicPr>
          <a:picLocks noChangeAspect="1"/>
        </xdr:cNvPicPr>
      </xdr:nvPicPr>
      <xdr:blipFill>
        <a:blip r:embed="rId202">
          <a:extLst/>
        </a:blip>
        <a:stretch>
          <a:fillRect/>
        </a:stretch>
      </xdr:blipFill>
      <xdr:spPr>
        <a:xfrm>
          <a:off x="976598" y="119842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209</xdr:row>
      <xdr:rowOff>25404</xdr:rowOff>
    </xdr:from>
    <xdr:to>
      <xdr:col>1</xdr:col>
      <xdr:colOff>587927</xdr:colOff>
      <xdr:row>209</xdr:row>
      <xdr:rowOff>546104</xdr:rowOff>
    </xdr:to>
    <xdr:pic>
      <xdr:nvPicPr>
        <xdr:cNvPr id="1560" name="Immagine 2839" descr="Immagine 2839"/>
        <xdr:cNvPicPr>
          <a:picLocks noChangeAspect="1"/>
        </xdr:cNvPicPr>
      </xdr:nvPicPr>
      <xdr:blipFill>
        <a:blip r:embed="rId203">
          <a:extLst/>
        </a:blip>
        <a:stretch>
          <a:fillRect/>
        </a:stretch>
      </xdr:blipFill>
      <xdr:spPr>
        <a:xfrm>
          <a:off x="976711" y="1204137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210</xdr:row>
      <xdr:rowOff>25404</xdr:rowOff>
    </xdr:from>
    <xdr:to>
      <xdr:col>1</xdr:col>
      <xdr:colOff>587927</xdr:colOff>
      <xdr:row>210</xdr:row>
      <xdr:rowOff>546104</xdr:rowOff>
    </xdr:to>
    <xdr:pic>
      <xdr:nvPicPr>
        <xdr:cNvPr id="1561" name="Immagine 2840" descr="Immagine 2840"/>
        <xdr:cNvPicPr>
          <a:picLocks noChangeAspect="1"/>
        </xdr:cNvPicPr>
      </xdr:nvPicPr>
      <xdr:blipFill>
        <a:blip r:embed="rId204">
          <a:extLst/>
        </a:blip>
        <a:stretch>
          <a:fillRect/>
        </a:stretch>
      </xdr:blipFill>
      <xdr:spPr>
        <a:xfrm>
          <a:off x="976711" y="1209852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211</xdr:row>
      <xdr:rowOff>25404</xdr:rowOff>
    </xdr:from>
    <xdr:to>
      <xdr:col>1</xdr:col>
      <xdr:colOff>588043</xdr:colOff>
      <xdr:row>211</xdr:row>
      <xdr:rowOff>546104</xdr:rowOff>
    </xdr:to>
    <xdr:pic>
      <xdr:nvPicPr>
        <xdr:cNvPr id="1562" name="Immagine 2841" descr="Immagine 2841"/>
        <xdr:cNvPicPr>
          <a:picLocks noChangeAspect="1"/>
        </xdr:cNvPicPr>
      </xdr:nvPicPr>
      <xdr:blipFill>
        <a:blip r:embed="rId205">
          <a:extLst/>
        </a:blip>
        <a:stretch>
          <a:fillRect/>
        </a:stretch>
      </xdr:blipFill>
      <xdr:spPr>
        <a:xfrm>
          <a:off x="976598" y="1215567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212</xdr:row>
      <xdr:rowOff>25404</xdr:rowOff>
    </xdr:from>
    <xdr:to>
      <xdr:col>1</xdr:col>
      <xdr:colOff>588043</xdr:colOff>
      <xdr:row>212</xdr:row>
      <xdr:rowOff>546104</xdr:rowOff>
    </xdr:to>
    <xdr:pic>
      <xdr:nvPicPr>
        <xdr:cNvPr id="1563" name="Immagine 2842" descr="Immagine 2842"/>
        <xdr:cNvPicPr>
          <a:picLocks noChangeAspect="1"/>
        </xdr:cNvPicPr>
      </xdr:nvPicPr>
      <xdr:blipFill>
        <a:blip r:embed="rId206">
          <a:extLst/>
        </a:blip>
        <a:stretch>
          <a:fillRect/>
        </a:stretch>
      </xdr:blipFill>
      <xdr:spPr>
        <a:xfrm>
          <a:off x="976598" y="122128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213</xdr:row>
      <xdr:rowOff>25404</xdr:rowOff>
    </xdr:from>
    <xdr:to>
      <xdr:col>1</xdr:col>
      <xdr:colOff>588029</xdr:colOff>
      <xdr:row>213</xdr:row>
      <xdr:rowOff>546104</xdr:rowOff>
    </xdr:to>
    <xdr:pic>
      <xdr:nvPicPr>
        <xdr:cNvPr id="1564" name="Immagine 2843" descr="Immagine 2843"/>
        <xdr:cNvPicPr>
          <a:picLocks noChangeAspect="1"/>
        </xdr:cNvPicPr>
      </xdr:nvPicPr>
      <xdr:blipFill>
        <a:blip r:embed="rId207">
          <a:extLst/>
        </a:blip>
        <a:stretch>
          <a:fillRect/>
        </a:stretch>
      </xdr:blipFill>
      <xdr:spPr>
        <a:xfrm>
          <a:off x="976611" y="12269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214</xdr:row>
      <xdr:rowOff>25404</xdr:rowOff>
    </xdr:from>
    <xdr:to>
      <xdr:col>1</xdr:col>
      <xdr:colOff>588029</xdr:colOff>
      <xdr:row>214</xdr:row>
      <xdr:rowOff>546104</xdr:rowOff>
    </xdr:to>
    <xdr:pic>
      <xdr:nvPicPr>
        <xdr:cNvPr id="1565" name="Immagine 2844" descr="Immagine 2844"/>
        <xdr:cNvPicPr>
          <a:picLocks noChangeAspect="1"/>
        </xdr:cNvPicPr>
      </xdr:nvPicPr>
      <xdr:blipFill>
        <a:blip r:embed="rId208">
          <a:extLst/>
        </a:blip>
        <a:stretch>
          <a:fillRect/>
        </a:stretch>
      </xdr:blipFill>
      <xdr:spPr>
        <a:xfrm>
          <a:off x="976611" y="12327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215</xdr:row>
      <xdr:rowOff>25404</xdr:rowOff>
    </xdr:from>
    <xdr:to>
      <xdr:col>1</xdr:col>
      <xdr:colOff>588029</xdr:colOff>
      <xdr:row>215</xdr:row>
      <xdr:rowOff>546104</xdr:rowOff>
    </xdr:to>
    <xdr:pic>
      <xdr:nvPicPr>
        <xdr:cNvPr id="1566" name="Immagine 2845" descr="Immagine 2845"/>
        <xdr:cNvPicPr>
          <a:picLocks noChangeAspect="1"/>
        </xdr:cNvPicPr>
      </xdr:nvPicPr>
      <xdr:blipFill>
        <a:blip r:embed="rId209">
          <a:extLst/>
        </a:blip>
        <a:stretch>
          <a:fillRect/>
        </a:stretch>
      </xdr:blipFill>
      <xdr:spPr>
        <a:xfrm>
          <a:off x="976611" y="12384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216</xdr:row>
      <xdr:rowOff>25404</xdr:rowOff>
    </xdr:from>
    <xdr:to>
      <xdr:col>1</xdr:col>
      <xdr:colOff>588029</xdr:colOff>
      <xdr:row>216</xdr:row>
      <xdr:rowOff>546104</xdr:rowOff>
    </xdr:to>
    <xdr:pic>
      <xdr:nvPicPr>
        <xdr:cNvPr id="1567" name="Immagine 2846" descr="Immagine 2846"/>
        <xdr:cNvPicPr>
          <a:picLocks noChangeAspect="1"/>
        </xdr:cNvPicPr>
      </xdr:nvPicPr>
      <xdr:blipFill>
        <a:blip r:embed="rId210">
          <a:extLst/>
        </a:blip>
        <a:stretch>
          <a:fillRect/>
        </a:stretch>
      </xdr:blipFill>
      <xdr:spPr>
        <a:xfrm>
          <a:off x="976611" y="12441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217</xdr:row>
      <xdr:rowOff>25404</xdr:rowOff>
    </xdr:from>
    <xdr:to>
      <xdr:col>1</xdr:col>
      <xdr:colOff>588029</xdr:colOff>
      <xdr:row>217</xdr:row>
      <xdr:rowOff>546104</xdr:rowOff>
    </xdr:to>
    <xdr:pic>
      <xdr:nvPicPr>
        <xdr:cNvPr id="1568" name="Immagine 2847" descr="Immagine 2847"/>
        <xdr:cNvPicPr>
          <a:picLocks noChangeAspect="1"/>
        </xdr:cNvPicPr>
      </xdr:nvPicPr>
      <xdr:blipFill>
        <a:blip r:embed="rId211">
          <a:extLst/>
        </a:blip>
        <a:stretch>
          <a:fillRect/>
        </a:stretch>
      </xdr:blipFill>
      <xdr:spPr>
        <a:xfrm>
          <a:off x="976611" y="12498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219</xdr:row>
      <xdr:rowOff>25404</xdr:rowOff>
    </xdr:from>
    <xdr:to>
      <xdr:col>1</xdr:col>
      <xdr:colOff>588029</xdr:colOff>
      <xdr:row>219</xdr:row>
      <xdr:rowOff>546104</xdr:rowOff>
    </xdr:to>
    <xdr:pic>
      <xdr:nvPicPr>
        <xdr:cNvPr id="1569" name="Immagine 2848" descr="Immagine 2848"/>
        <xdr:cNvPicPr>
          <a:picLocks noChangeAspect="1"/>
        </xdr:cNvPicPr>
      </xdr:nvPicPr>
      <xdr:blipFill>
        <a:blip r:embed="rId212">
          <a:extLst/>
        </a:blip>
        <a:stretch>
          <a:fillRect/>
        </a:stretch>
      </xdr:blipFill>
      <xdr:spPr>
        <a:xfrm>
          <a:off x="976611" y="126128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220</xdr:row>
      <xdr:rowOff>25404</xdr:rowOff>
    </xdr:from>
    <xdr:to>
      <xdr:col>1</xdr:col>
      <xdr:colOff>587936</xdr:colOff>
      <xdr:row>220</xdr:row>
      <xdr:rowOff>546104</xdr:rowOff>
    </xdr:to>
    <xdr:pic>
      <xdr:nvPicPr>
        <xdr:cNvPr id="1570" name="Immagine 2849" descr="Immagine 2849"/>
        <xdr:cNvPicPr>
          <a:picLocks noChangeAspect="1"/>
        </xdr:cNvPicPr>
      </xdr:nvPicPr>
      <xdr:blipFill>
        <a:blip r:embed="rId213">
          <a:extLst/>
        </a:blip>
        <a:stretch>
          <a:fillRect/>
        </a:stretch>
      </xdr:blipFill>
      <xdr:spPr>
        <a:xfrm>
          <a:off x="976705" y="126700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221</xdr:row>
      <xdr:rowOff>25404</xdr:rowOff>
    </xdr:from>
    <xdr:to>
      <xdr:col>1</xdr:col>
      <xdr:colOff>587936</xdr:colOff>
      <xdr:row>221</xdr:row>
      <xdr:rowOff>546104</xdr:rowOff>
    </xdr:to>
    <xdr:pic>
      <xdr:nvPicPr>
        <xdr:cNvPr id="1571" name="Immagine 2850" descr="Immagine 2850"/>
        <xdr:cNvPicPr>
          <a:picLocks noChangeAspect="1"/>
        </xdr:cNvPicPr>
      </xdr:nvPicPr>
      <xdr:blipFill>
        <a:blip r:embed="rId214">
          <a:extLst/>
        </a:blip>
        <a:stretch>
          <a:fillRect/>
        </a:stretch>
      </xdr:blipFill>
      <xdr:spPr>
        <a:xfrm>
          <a:off x="976705" y="1272717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222</xdr:row>
      <xdr:rowOff>25404</xdr:rowOff>
    </xdr:from>
    <xdr:to>
      <xdr:col>1</xdr:col>
      <xdr:colOff>588029</xdr:colOff>
      <xdr:row>222</xdr:row>
      <xdr:rowOff>546104</xdr:rowOff>
    </xdr:to>
    <xdr:pic>
      <xdr:nvPicPr>
        <xdr:cNvPr id="1572" name="Immagine 2851" descr="Immagine 2851"/>
        <xdr:cNvPicPr>
          <a:picLocks noChangeAspect="1"/>
        </xdr:cNvPicPr>
      </xdr:nvPicPr>
      <xdr:blipFill>
        <a:blip r:embed="rId215">
          <a:extLst/>
        </a:blip>
        <a:stretch>
          <a:fillRect/>
        </a:stretch>
      </xdr:blipFill>
      <xdr:spPr>
        <a:xfrm>
          <a:off x="976611" y="12784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223</xdr:row>
      <xdr:rowOff>25404</xdr:rowOff>
    </xdr:from>
    <xdr:to>
      <xdr:col>1</xdr:col>
      <xdr:colOff>588029</xdr:colOff>
      <xdr:row>223</xdr:row>
      <xdr:rowOff>546104</xdr:rowOff>
    </xdr:to>
    <xdr:pic>
      <xdr:nvPicPr>
        <xdr:cNvPr id="1573" name="Immagine 2852" descr="Immagine 2852"/>
        <xdr:cNvPicPr>
          <a:picLocks noChangeAspect="1"/>
        </xdr:cNvPicPr>
      </xdr:nvPicPr>
      <xdr:blipFill>
        <a:blip r:embed="rId216">
          <a:extLst/>
        </a:blip>
        <a:stretch>
          <a:fillRect/>
        </a:stretch>
      </xdr:blipFill>
      <xdr:spPr>
        <a:xfrm>
          <a:off x="976611" y="12841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224</xdr:row>
      <xdr:rowOff>25404</xdr:rowOff>
    </xdr:from>
    <xdr:to>
      <xdr:col>1</xdr:col>
      <xdr:colOff>588029</xdr:colOff>
      <xdr:row>224</xdr:row>
      <xdr:rowOff>546104</xdr:rowOff>
    </xdr:to>
    <xdr:pic>
      <xdr:nvPicPr>
        <xdr:cNvPr id="1574" name="Immagine 2853" descr="Immagine 2853"/>
        <xdr:cNvPicPr>
          <a:picLocks noChangeAspect="1"/>
        </xdr:cNvPicPr>
      </xdr:nvPicPr>
      <xdr:blipFill>
        <a:blip r:embed="rId217">
          <a:extLst/>
        </a:blip>
        <a:stretch>
          <a:fillRect/>
        </a:stretch>
      </xdr:blipFill>
      <xdr:spPr>
        <a:xfrm>
          <a:off x="976611" y="128986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225</xdr:row>
      <xdr:rowOff>25404</xdr:rowOff>
    </xdr:from>
    <xdr:to>
      <xdr:col>1</xdr:col>
      <xdr:colOff>588029</xdr:colOff>
      <xdr:row>225</xdr:row>
      <xdr:rowOff>546104</xdr:rowOff>
    </xdr:to>
    <xdr:pic>
      <xdr:nvPicPr>
        <xdr:cNvPr id="1575" name="Immagine 2854" descr="Immagine 2854"/>
        <xdr:cNvPicPr>
          <a:picLocks noChangeAspect="1"/>
        </xdr:cNvPicPr>
      </xdr:nvPicPr>
      <xdr:blipFill>
        <a:blip r:embed="rId218">
          <a:extLst/>
        </a:blip>
        <a:stretch>
          <a:fillRect/>
        </a:stretch>
      </xdr:blipFill>
      <xdr:spPr>
        <a:xfrm>
          <a:off x="976611" y="12955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226</xdr:row>
      <xdr:rowOff>25404</xdr:rowOff>
    </xdr:from>
    <xdr:to>
      <xdr:col>1</xdr:col>
      <xdr:colOff>588029</xdr:colOff>
      <xdr:row>226</xdr:row>
      <xdr:rowOff>546104</xdr:rowOff>
    </xdr:to>
    <xdr:pic>
      <xdr:nvPicPr>
        <xdr:cNvPr id="1576" name="Immagine 2855" descr="Immagine 2855"/>
        <xdr:cNvPicPr>
          <a:picLocks noChangeAspect="1"/>
        </xdr:cNvPicPr>
      </xdr:nvPicPr>
      <xdr:blipFill>
        <a:blip r:embed="rId219">
          <a:extLst/>
        </a:blip>
        <a:stretch>
          <a:fillRect/>
        </a:stretch>
      </xdr:blipFill>
      <xdr:spPr>
        <a:xfrm>
          <a:off x="976611" y="13012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227</xdr:row>
      <xdr:rowOff>25404</xdr:rowOff>
    </xdr:from>
    <xdr:to>
      <xdr:col>1</xdr:col>
      <xdr:colOff>588029</xdr:colOff>
      <xdr:row>227</xdr:row>
      <xdr:rowOff>546104</xdr:rowOff>
    </xdr:to>
    <xdr:pic>
      <xdr:nvPicPr>
        <xdr:cNvPr id="1577" name="Immagine 2856" descr="Immagine 2856"/>
        <xdr:cNvPicPr>
          <a:picLocks noChangeAspect="1"/>
        </xdr:cNvPicPr>
      </xdr:nvPicPr>
      <xdr:blipFill>
        <a:blip r:embed="rId220">
          <a:extLst/>
        </a:blip>
        <a:stretch>
          <a:fillRect/>
        </a:stretch>
      </xdr:blipFill>
      <xdr:spPr>
        <a:xfrm>
          <a:off x="976611" y="13070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228</xdr:row>
      <xdr:rowOff>25404</xdr:rowOff>
    </xdr:from>
    <xdr:to>
      <xdr:col>1</xdr:col>
      <xdr:colOff>588029</xdr:colOff>
      <xdr:row>228</xdr:row>
      <xdr:rowOff>546104</xdr:rowOff>
    </xdr:to>
    <xdr:pic>
      <xdr:nvPicPr>
        <xdr:cNvPr id="1578" name="Immagine 2857" descr="Immagine 2857"/>
        <xdr:cNvPicPr>
          <a:picLocks noChangeAspect="1"/>
        </xdr:cNvPicPr>
      </xdr:nvPicPr>
      <xdr:blipFill>
        <a:blip r:embed="rId221">
          <a:extLst/>
        </a:blip>
        <a:stretch>
          <a:fillRect/>
        </a:stretch>
      </xdr:blipFill>
      <xdr:spPr>
        <a:xfrm>
          <a:off x="976611" y="13127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229</xdr:row>
      <xdr:rowOff>25404</xdr:rowOff>
    </xdr:from>
    <xdr:to>
      <xdr:col>1</xdr:col>
      <xdr:colOff>588029</xdr:colOff>
      <xdr:row>229</xdr:row>
      <xdr:rowOff>546104</xdr:rowOff>
    </xdr:to>
    <xdr:pic>
      <xdr:nvPicPr>
        <xdr:cNvPr id="1579" name="Immagine 2858" descr="Immagine 2858"/>
        <xdr:cNvPicPr>
          <a:picLocks noChangeAspect="1"/>
        </xdr:cNvPicPr>
      </xdr:nvPicPr>
      <xdr:blipFill>
        <a:blip r:embed="rId222">
          <a:extLst/>
        </a:blip>
        <a:stretch>
          <a:fillRect/>
        </a:stretch>
      </xdr:blipFill>
      <xdr:spPr>
        <a:xfrm>
          <a:off x="976611" y="13184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230</xdr:row>
      <xdr:rowOff>25404</xdr:rowOff>
    </xdr:from>
    <xdr:to>
      <xdr:col>1</xdr:col>
      <xdr:colOff>588029</xdr:colOff>
      <xdr:row>230</xdr:row>
      <xdr:rowOff>546104</xdr:rowOff>
    </xdr:to>
    <xdr:pic>
      <xdr:nvPicPr>
        <xdr:cNvPr id="1580" name="Immagine 2859" descr="Immagine 2859"/>
        <xdr:cNvPicPr>
          <a:picLocks noChangeAspect="1"/>
        </xdr:cNvPicPr>
      </xdr:nvPicPr>
      <xdr:blipFill>
        <a:blip r:embed="rId223">
          <a:extLst/>
        </a:blip>
        <a:stretch>
          <a:fillRect/>
        </a:stretch>
      </xdr:blipFill>
      <xdr:spPr>
        <a:xfrm>
          <a:off x="976611" y="13241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231</xdr:row>
      <xdr:rowOff>25404</xdr:rowOff>
    </xdr:from>
    <xdr:to>
      <xdr:col>1</xdr:col>
      <xdr:colOff>588029</xdr:colOff>
      <xdr:row>231</xdr:row>
      <xdr:rowOff>546104</xdr:rowOff>
    </xdr:to>
    <xdr:pic>
      <xdr:nvPicPr>
        <xdr:cNvPr id="1581" name="Immagine 2860" descr="Immagine 2860"/>
        <xdr:cNvPicPr>
          <a:picLocks noChangeAspect="1"/>
        </xdr:cNvPicPr>
      </xdr:nvPicPr>
      <xdr:blipFill>
        <a:blip r:embed="rId224">
          <a:extLst/>
        </a:blip>
        <a:stretch>
          <a:fillRect/>
        </a:stretch>
      </xdr:blipFill>
      <xdr:spPr>
        <a:xfrm>
          <a:off x="976611" y="132986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232</xdr:row>
      <xdr:rowOff>25404</xdr:rowOff>
    </xdr:from>
    <xdr:to>
      <xdr:col>1</xdr:col>
      <xdr:colOff>588029</xdr:colOff>
      <xdr:row>232</xdr:row>
      <xdr:rowOff>546104</xdr:rowOff>
    </xdr:to>
    <xdr:pic>
      <xdr:nvPicPr>
        <xdr:cNvPr id="1582" name="Immagine 2861" descr="Immagine 2861"/>
        <xdr:cNvPicPr>
          <a:picLocks noChangeAspect="1"/>
        </xdr:cNvPicPr>
      </xdr:nvPicPr>
      <xdr:blipFill>
        <a:blip r:embed="rId225">
          <a:extLst/>
        </a:blip>
        <a:stretch>
          <a:fillRect/>
        </a:stretch>
      </xdr:blipFill>
      <xdr:spPr>
        <a:xfrm>
          <a:off x="976611" y="133558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233</xdr:row>
      <xdr:rowOff>25404</xdr:rowOff>
    </xdr:from>
    <xdr:to>
      <xdr:col>1</xdr:col>
      <xdr:colOff>588029</xdr:colOff>
      <xdr:row>233</xdr:row>
      <xdr:rowOff>546104</xdr:rowOff>
    </xdr:to>
    <xdr:pic>
      <xdr:nvPicPr>
        <xdr:cNvPr id="1583" name="Immagine 2862" descr="Immagine 2862"/>
        <xdr:cNvPicPr>
          <a:picLocks noChangeAspect="1"/>
        </xdr:cNvPicPr>
      </xdr:nvPicPr>
      <xdr:blipFill>
        <a:blip r:embed="rId226">
          <a:extLst/>
        </a:blip>
        <a:stretch>
          <a:fillRect/>
        </a:stretch>
      </xdr:blipFill>
      <xdr:spPr>
        <a:xfrm>
          <a:off x="976611" y="13412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234</xdr:row>
      <xdr:rowOff>25404</xdr:rowOff>
    </xdr:from>
    <xdr:to>
      <xdr:col>1</xdr:col>
      <xdr:colOff>588029</xdr:colOff>
      <xdr:row>234</xdr:row>
      <xdr:rowOff>546104</xdr:rowOff>
    </xdr:to>
    <xdr:pic>
      <xdr:nvPicPr>
        <xdr:cNvPr id="1584" name="Immagine 2863" descr="Immagine 2863"/>
        <xdr:cNvPicPr>
          <a:picLocks noChangeAspect="1"/>
        </xdr:cNvPicPr>
      </xdr:nvPicPr>
      <xdr:blipFill>
        <a:blip r:embed="rId227">
          <a:extLst/>
        </a:blip>
        <a:stretch>
          <a:fillRect/>
        </a:stretch>
      </xdr:blipFill>
      <xdr:spPr>
        <a:xfrm>
          <a:off x="976611" y="13470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235</xdr:row>
      <xdr:rowOff>25404</xdr:rowOff>
    </xdr:from>
    <xdr:to>
      <xdr:col>1</xdr:col>
      <xdr:colOff>588029</xdr:colOff>
      <xdr:row>235</xdr:row>
      <xdr:rowOff>546104</xdr:rowOff>
    </xdr:to>
    <xdr:pic>
      <xdr:nvPicPr>
        <xdr:cNvPr id="1585" name="Immagine 2864" descr="Immagine 2864"/>
        <xdr:cNvPicPr>
          <a:picLocks noChangeAspect="1"/>
        </xdr:cNvPicPr>
      </xdr:nvPicPr>
      <xdr:blipFill>
        <a:blip r:embed="rId228">
          <a:extLst/>
        </a:blip>
        <a:stretch>
          <a:fillRect/>
        </a:stretch>
      </xdr:blipFill>
      <xdr:spPr>
        <a:xfrm>
          <a:off x="976611" y="13527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236</xdr:row>
      <xdr:rowOff>25404</xdr:rowOff>
    </xdr:from>
    <xdr:to>
      <xdr:col>1</xdr:col>
      <xdr:colOff>588029</xdr:colOff>
      <xdr:row>236</xdr:row>
      <xdr:rowOff>546104</xdr:rowOff>
    </xdr:to>
    <xdr:pic>
      <xdr:nvPicPr>
        <xdr:cNvPr id="1586" name="Immagine 2865" descr="Immagine 2865"/>
        <xdr:cNvPicPr>
          <a:picLocks noChangeAspect="1"/>
        </xdr:cNvPicPr>
      </xdr:nvPicPr>
      <xdr:blipFill>
        <a:blip r:embed="rId229">
          <a:extLst/>
        </a:blip>
        <a:stretch>
          <a:fillRect/>
        </a:stretch>
      </xdr:blipFill>
      <xdr:spPr>
        <a:xfrm>
          <a:off x="976611" y="135844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237</xdr:row>
      <xdr:rowOff>25404</xdr:rowOff>
    </xdr:from>
    <xdr:to>
      <xdr:col>1</xdr:col>
      <xdr:colOff>588029</xdr:colOff>
      <xdr:row>237</xdr:row>
      <xdr:rowOff>546104</xdr:rowOff>
    </xdr:to>
    <xdr:pic>
      <xdr:nvPicPr>
        <xdr:cNvPr id="1587" name="Immagine 2866" descr="Immagine 2866"/>
        <xdr:cNvPicPr>
          <a:picLocks noChangeAspect="1"/>
        </xdr:cNvPicPr>
      </xdr:nvPicPr>
      <xdr:blipFill>
        <a:blip r:embed="rId230">
          <a:extLst/>
        </a:blip>
        <a:stretch>
          <a:fillRect/>
        </a:stretch>
      </xdr:blipFill>
      <xdr:spPr>
        <a:xfrm>
          <a:off x="976611" y="136415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238</xdr:row>
      <xdr:rowOff>25404</xdr:rowOff>
    </xdr:from>
    <xdr:to>
      <xdr:col>1</xdr:col>
      <xdr:colOff>588029</xdr:colOff>
      <xdr:row>238</xdr:row>
      <xdr:rowOff>546104</xdr:rowOff>
    </xdr:to>
    <xdr:pic>
      <xdr:nvPicPr>
        <xdr:cNvPr id="1588" name="Immagine 2867" descr="Immagine 2867"/>
        <xdr:cNvPicPr>
          <a:picLocks noChangeAspect="1"/>
        </xdr:cNvPicPr>
      </xdr:nvPicPr>
      <xdr:blipFill>
        <a:blip r:embed="rId231">
          <a:extLst/>
        </a:blip>
        <a:stretch>
          <a:fillRect/>
        </a:stretch>
      </xdr:blipFill>
      <xdr:spPr>
        <a:xfrm>
          <a:off x="976611" y="13698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239</xdr:row>
      <xdr:rowOff>25404</xdr:rowOff>
    </xdr:from>
    <xdr:to>
      <xdr:col>1</xdr:col>
      <xdr:colOff>588029</xdr:colOff>
      <xdr:row>239</xdr:row>
      <xdr:rowOff>546104</xdr:rowOff>
    </xdr:to>
    <xdr:pic>
      <xdr:nvPicPr>
        <xdr:cNvPr id="1589" name="Immagine 2868" descr="Immagine 2868"/>
        <xdr:cNvPicPr>
          <a:picLocks noChangeAspect="1"/>
        </xdr:cNvPicPr>
      </xdr:nvPicPr>
      <xdr:blipFill>
        <a:blip r:embed="rId232">
          <a:extLst/>
        </a:blip>
        <a:stretch>
          <a:fillRect/>
        </a:stretch>
      </xdr:blipFill>
      <xdr:spPr>
        <a:xfrm>
          <a:off x="976611" y="137558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240</xdr:row>
      <xdr:rowOff>25404</xdr:rowOff>
    </xdr:from>
    <xdr:to>
      <xdr:col>1</xdr:col>
      <xdr:colOff>588029</xdr:colOff>
      <xdr:row>240</xdr:row>
      <xdr:rowOff>546104</xdr:rowOff>
    </xdr:to>
    <xdr:pic>
      <xdr:nvPicPr>
        <xdr:cNvPr id="1590" name="Immagine 2869" descr="Immagine 2869"/>
        <xdr:cNvPicPr>
          <a:picLocks noChangeAspect="1"/>
        </xdr:cNvPicPr>
      </xdr:nvPicPr>
      <xdr:blipFill>
        <a:blip r:embed="rId233">
          <a:extLst/>
        </a:blip>
        <a:stretch>
          <a:fillRect/>
        </a:stretch>
      </xdr:blipFill>
      <xdr:spPr>
        <a:xfrm>
          <a:off x="976611" y="138130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241</xdr:row>
      <xdr:rowOff>25404</xdr:rowOff>
    </xdr:from>
    <xdr:to>
      <xdr:col>1</xdr:col>
      <xdr:colOff>588029</xdr:colOff>
      <xdr:row>241</xdr:row>
      <xdr:rowOff>546104</xdr:rowOff>
    </xdr:to>
    <xdr:pic>
      <xdr:nvPicPr>
        <xdr:cNvPr id="1591" name="Immagine 2870" descr="Immagine 2870"/>
        <xdr:cNvPicPr>
          <a:picLocks noChangeAspect="1"/>
        </xdr:cNvPicPr>
      </xdr:nvPicPr>
      <xdr:blipFill>
        <a:blip r:embed="rId234">
          <a:extLst/>
        </a:blip>
        <a:stretch>
          <a:fillRect/>
        </a:stretch>
      </xdr:blipFill>
      <xdr:spPr>
        <a:xfrm>
          <a:off x="976611" y="138701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242</xdr:row>
      <xdr:rowOff>25404</xdr:rowOff>
    </xdr:from>
    <xdr:to>
      <xdr:col>1</xdr:col>
      <xdr:colOff>588029</xdr:colOff>
      <xdr:row>242</xdr:row>
      <xdr:rowOff>546104</xdr:rowOff>
    </xdr:to>
    <xdr:pic>
      <xdr:nvPicPr>
        <xdr:cNvPr id="1592" name="Immagine 2871" descr="Immagine 2871"/>
        <xdr:cNvPicPr>
          <a:picLocks noChangeAspect="1"/>
        </xdr:cNvPicPr>
      </xdr:nvPicPr>
      <xdr:blipFill>
        <a:blip r:embed="rId235">
          <a:extLst/>
        </a:blip>
        <a:stretch>
          <a:fillRect/>
        </a:stretch>
      </xdr:blipFill>
      <xdr:spPr>
        <a:xfrm>
          <a:off x="976611" y="139273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243</xdr:row>
      <xdr:rowOff>25404</xdr:rowOff>
    </xdr:from>
    <xdr:to>
      <xdr:col>1</xdr:col>
      <xdr:colOff>588029</xdr:colOff>
      <xdr:row>243</xdr:row>
      <xdr:rowOff>546104</xdr:rowOff>
    </xdr:to>
    <xdr:pic>
      <xdr:nvPicPr>
        <xdr:cNvPr id="1593" name="Immagine 2872" descr="Immagine 2872"/>
        <xdr:cNvPicPr>
          <a:picLocks noChangeAspect="1"/>
        </xdr:cNvPicPr>
      </xdr:nvPicPr>
      <xdr:blipFill>
        <a:blip r:embed="rId236">
          <a:extLst/>
        </a:blip>
        <a:stretch>
          <a:fillRect/>
        </a:stretch>
      </xdr:blipFill>
      <xdr:spPr>
        <a:xfrm>
          <a:off x="976611" y="139844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75005</xdr:colOff>
      <xdr:row>244</xdr:row>
      <xdr:rowOff>25404</xdr:rowOff>
    </xdr:from>
    <xdr:to>
      <xdr:col>1</xdr:col>
      <xdr:colOff>587936</xdr:colOff>
      <xdr:row>244</xdr:row>
      <xdr:rowOff>546104</xdr:rowOff>
    </xdr:to>
    <xdr:pic>
      <xdr:nvPicPr>
        <xdr:cNvPr id="1594" name="Immagine 2873" descr="Immagine 2873"/>
        <xdr:cNvPicPr>
          <a:picLocks noChangeAspect="1"/>
        </xdr:cNvPicPr>
      </xdr:nvPicPr>
      <xdr:blipFill>
        <a:blip r:embed="rId237">
          <a:extLst/>
        </a:blip>
        <a:stretch>
          <a:fillRect/>
        </a:stretch>
      </xdr:blipFill>
      <xdr:spPr>
        <a:xfrm>
          <a:off x="976705" y="140416284"/>
          <a:ext cx="5129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245</xdr:row>
      <xdr:rowOff>25404</xdr:rowOff>
    </xdr:from>
    <xdr:to>
      <xdr:col>1</xdr:col>
      <xdr:colOff>588029</xdr:colOff>
      <xdr:row>245</xdr:row>
      <xdr:rowOff>546104</xdr:rowOff>
    </xdr:to>
    <xdr:pic>
      <xdr:nvPicPr>
        <xdr:cNvPr id="1595" name="Immagine 2874" descr="Immagine 2874"/>
        <xdr:cNvPicPr>
          <a:picLocks noChangeAspect="1"/>
        </xdr:cNvPicPr>
      </xdr:nvPicPr>
      <xdr:blipFill>
        <a:blip r:embed="rId238">
          <a:extLst/>
        </a:blip>
        <a:stretch>
          <a:fillRect/>
        </a:stretch>
      </xdr:blipFill>
      <xdr:spPr>
        <a:xfrm>
          <a:off x="976611" y="140987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246</xdr:row>
      <xdr:rowOff>25404</xdr:rowOff>
    </xdr:from>
    <xdr:to>
      <xdr:col>1</xdr:col>
      <xdr:colOff>588029</xdr:colOff>
      <xdr:row>246</xdr:row>
      <xdr:rowOff>546104</xdr:rowOff>
    </xdr:to>
    <xdr:pic>
      <xdr:nvPicPr>
        <xdr:cNvPr id="1596" name="Immagine 2875" descr="Immagine 2875"/>
        <xdr:cNvPicPr>
          <a:picLocks noChangeAspect="1"/>
        </xdr:cNvPicPr>
      </xdr:nvPicPr>
      <xdr:blipFill>
        <a:blip r:embed="rId239">
          <a:extLst/>
        </a:blip>
        <a:stretch>
          <a:fillRect/>
        </a:stretch>
      </xdr:blipFill>
      <xdr:spPr>
        <a:xfrm>
          <a:off x="976611" y="141559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247</xdr:row>
      <xdr:rowOff>25404</xdr:rowOff>
    </xdr:from>
    <xdr:to>
      <xdr:col>1</xdr:col>
      <xdr:colOff>588029</xdr:colOff>
      <xdr:row>247</xdr:row>
      <xdr:rowOff>546104</xdr:rowOff>
    </xdr:to>
    <xdr:pic>
      <xdr:nvPicPr>
        <xdr:cNvPr id="1597" name="Immagine 2876" descr="Immagine 2876"/>
        <xdr:cNvPicPr>
          <a:picLocks noChangeAspect="1"/>
        </xdr:cNvPicPr>
      </xdr:nvPicPr>
      <xdr:blipFill>
        <a:blip r:embed="rId240">
          <a:extLst/>
        </a:blip>
        <a:stretch>
          <a:fillRect/>
        </a:stretch>
      </xdr:blipFill>
      <xdr:spPr>
        <a:xfrm>
          <a:off x="976611" y="142130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248</xdr:row>
      <xdr:rowOff>25404</xdr:rowOff>
    </xdr:from>
    <xdr:to>
      <xdr:col>1</xdr:col>
      <xdr:colOff>588029</xdr:colOff>
      <xdr:row>248</xdr:row>
      <xdr:rowOff>546104</xdr:rowOff>
    </xdr:to>
    <xdr:pic>
      <xdr:nvPicPr>
        <xdr:cNvPr id="1598" name="Immagine 2877" descr="Immagine 2877"/>
        <xdr:cNvPicPr>
          <a:picLocks noChangeAspect="1"/>
        </xdr:cNvPicPr>
      </xdr:nvPicPr>
      <xdr:blipFill>
        <a:blip r:embed="rId241">
          <a:extLst/>
        </a:blip>
        <a:stretch>
          <a:fillRect/>
        </a:stretch>
      </xdr:blipFill>
      <xdr:spPr>
        <a:xfrm>
          <a:off x="976611" y="142702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249</xdr:row>
      <xdr:rowOff>25404</xdr:rowOff>
    </xdr:from>
    <xdr:to>
      <xdr:col>1</xdr:col>
      <xdr:colOff>588029</xdr:colOff>
      <xdr:row>249</xdr:row>
      <xdr:rowOff>546104</xdr:rowOff>
    </xdr:to>
    <xdr:pic>
      <xdr:nvPicPr>
        <xdr:cNvPr id="1599" name="Immagine 2878" descr="Immagine 2878"/>
        <xdr:cNvPicPr>
          <a:picLocks noChangeAspect="1"/>
        </xdr:cNvPicPr>
      </xdr:nvPicPr>
      <xdr:blipFill>
        <a:blip r:embed="rId242">
          <a:extLst/>
        </a:blip>
        <a:stretch>
          <a:fillRect/>
        </a:stretch>
      </xdr:blipFill>
      <xdr:spPr>
        <a:xfrm>
          <a:off x="976611" y="143273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250</xdr:row>
      <xdr:rowOff>25404</xdr:rowOff>
    </xdr:from>
    <xdr:to>
      <xdr:col>1</xdr:col>
      <xdr:colOff>588029</xdr:colOff>
      <xdr:row>250</xdr:row>
      <xdr:rowOff>546104</xdr:rowOff>
    </xdr:to>
    <xdr:pic>
      <xdr:nvPicPr>
        <xdr:cNvPr id="1600" name="Immagine 2879" descr="Immagine 2879"/>
        <xdr:cNvPicPr>
          <a:picLocks noChangeAspect="1"/>
        </xdr:cNvPicPr>
      </xdr:nvPicPr>
      <xdr:blipFill>
        <a:blip r:embed="rId243">
          <a:extLst/>
        </a:blip>
        <a:stretch>
          <a:fillRect/>
        </a:stretch>
      </xdr:blipFill>
      <xdr:spPr>
        <a:xfrm>
          <a:off x="976611" y="143845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251</xdr:row>
      <xdr:rowOff>25404</xdr:rowOff>
    </xdr:from>
    <xdr:to>
      <xdr:col>1</xdr:col>
      <xdr:colOff>588029</xdr:colOff>
      <xdr:row>251</xdr:row>
      <xdr:rowOff>546104</xdr:rowOff>
    </xdr:to>
    <xdr:pic>
      <xdr:nvPicPr>
        <xdr:cNvPr id="1601" name="Immagine 2880" descr="Immagine 2880"/>
        <xdr:cNvPicPr>
          <a:picLocks noChangeAspect="1"/>
        </xdr:cNvPicPr>
      </xdr:nvPicPr>
      <xdr:blipFill>
        <a:blip r:embed="rId244">
          <a:extLst/>
        </a:blip>
        <a:stretch>
          <a:fillRect/>
        </a:stretch>
      </xdr:blipFill>
      <xdr:spPr>
        <a:xfrm>
          <a:off x="976611" y="144416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252</xdr:row>
      <xdr:rowOff>25404</xdr:rowOff>
    </xdr:from>
    <xdr:to>
      <xdr:col>1</xdr:col>
      <xdr:colOff>588023</xdr:colOff>
      <xdr:row>252</xdr:row>
      <xdr:rowOff>546104</xdr:rowOff>
    </xdr:to>
    <xdr:pic>
      <xdr:nvPicPr>
        <xdr:cNvPr id="1602" name="Immagine 2881" descr="Immagine 2881"/>
        <xdr:cNvPicPr>
          <a:picLocks noChangeAspect="1"/>
        </xdr:cNvPicPr>
      </xdr:nvPicPr>
      <xdr:blipFill>
        <a:blip r:embed="rId245">
          <a:extLst/>
        </a:blip>
        <a:stretch>
          <a:fillRect/>
        </a:stretch>
      </xdr:blipFill>
      <xdr:spPr>
        <a:xfrm>
          <a:off x="976617" y="144988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253</xdr:row>
      <xdr:rowOff>25404</xdr:rowOff>
    </xdr:from>
    <xdr:to>
      <xdr:col>1</xdr:col>
      <xdr:colOff>588029</xdr:colOff>
      <xdr:row>253</xdr:row>
      <xdr:rowOff>546104</xdr:rowOff>
    </xdr:to>
    <xdr:pic>
      <xdr:nvPicPr>
        <xdr:cNvPr id="1603" name="Immagine 2882" descr="Immagine 2882"/>
        <xdr:cNvPicPr>
          <a:picLocks noChangeAspect="1"/>
        </xdr:cNvPicPr>
      </xdr:nvPicPr>
      <xdr:blipFill>
        <a:blip r:embed="rId246">
          <a:extLst/>
        </a:blip>
        <a:stretch>
          <a:fillRect/>
        </a:stretch>
      </xdr:blipFill>
      <xdr:spPr>
        <a:xfrm>
          <a:off x="976611" y="145559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254</xdr:row>
      <xdr:rowOff>25404</xdr:rowOff>
    </xdr:from>
    <xdr:to>
      <xdr:col>1</xdr:col>
      <xdr:colOff>588029</xdr:colOff>
      <xdr:row>254</xdr:row>
      <xdr:rowOff>546104</xdr:rowOff>
    </xdr:to>
    <xdr:pic>
      <xdr:nvPicPr>
        <xdr:cNvPr id="1604" name="Immagine 2883" descr="Immagine 2883"/>
        <xdr:cNvPicPr>
          <a:picLocks noChangeAspect="1"/>
        </xdr:cNvPicPr>
      </xdr:nvPicPr>
      <xdr:blipFill>
        <a:blip r:embed="rId247">
          <a:extLst/>
        </a:blip>
        <a:stretch>
          <a:fillRect/>
        </a:stretch>
      </xdr:blipFill>
      <xdr:spPr>
        <a:xfrm>
          <a:off x="976611" y="146131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255</xdr:row>
      <xdr:rowOff>25404</xdr:rowOff>
    </xdr:from>
    <xdr:to>
      <xdr:col>1</xdr:col>
      <xdr:colOff>588029</xdr:colOff>
      <xdr:row>255</xdr:row>
      <xdr:rowOff>546104</xdr:rowOff>
    </xdr:to>
    <xdr:pic>
      <xdr:nvPicPr>
        <xdr:cNvPr id="1605" name="Immagine 2884" descr="Immagine 2884"/>
        <xdr:cNvPicPr>
          <a:picLocks noChangeAspect="1"/>
        </xdr:cNvPicPr>
      </xdr:nvPicPr>
      <xdr:blipFill>
        <a:blip r:embed="rId248">
          <a:extLst/>
        </a:blip>
        <a:stretch>
          <a:fillRect/>
        </a:stretch>
      </xdr:blipFill>
      <xdr:spPr>
        <a:xfrm>
          <a:off x="976611" y="1467027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256</xdr:row>
      <xdr:rowOff>25404</xdr:rowOff>
    </xdr:from>
    <xdr:to>
      <xdr:col>1</xdr:col>
      <xdr:colOff>588023</xdr:colOff>
      <xdr:row>256</xdr:row>
      <xdr:rowOff>546104</xdr:rowOff>
    </xdr:to>
    <xdr:pic>
      <xdr:nvPicPr>
        <xdr:cNvPr id="1606" name="Immagine 2885" descr="Immagine 2885"/>
        <xdr:cNvPicPr>
          <a:picLocks noChangeAspect="1"/>
        </xdr:cNvPicPr>
      </xdr:nvPicPr>
      <xdr:blipFill>
        <a:blip r:embed="rId249">
          <a:extLst/>
        </a:blip>
        <a:stretch>
          <a:fillRect/>
        </a:stretch>
      </xdr:blipFill>
      <xdr:spPr>
        <a:xfrm>
          <a:off x="976617" y="147274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257</xdr:row>
      <xdr:rowOff>25404</xdr:rowOff>
    </xdr:from>
    <xdr:to>
      <xdr:col>1</xdr:col>
      <xdr:colOff>588036</xdr:colOff>
      <xdr:row>257</xdr:row>
      <xdr:rowOff>546104</xdr:rowOff>
    </xdr:to>
    <xdr:pic>
      <xdr:nvPicPr>
        <xdr:cNvPr id="1607" name="Immagine 2886" descr="Immagine 2886"/>
        <xdr:cNvPicPr>
          <a:picLocks noChangeAspect="1"/>
        </xdr:cNvPicPr>
      </xdr:nvPicPr>
      <xdr:blipFill>
        <a:blip r:embed="rId250">
          <a:extLst/>
        </a:blip>
        <a:stretch>
          <a:fillRect/>
        </a:stretch>
      </xdr:blipFill>
      <xdr:spPr>
        <a:xfrm>
          <a:off x="976603" y="147845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258</xdr:row>
      <xdr:rowOff>25404</xdr:rowOff>
    </xdr:from>
    <xdr:to>
      <xdr:col>1</xdr:col>
      <xdr:colOff>588036</xdr:colOff>
      <xdr:row>258</xdr:row>
      <xdr:rowOff>546104</xdr:rowOff>
    </xdr:to>
    <xdr:pic>
      <xdr:nvPicPr>
        <xdr:cNvPr id="1608" name="Immagine 2887" descr="Immagine 2887"/>
        <xdr:cNvPicPr>
          <a:picLocks noChangeAspect="1"/>
        </xdr:cNvPicPr>
      </xdr:nvPicPr>
      <xdr:blipFill>
        <a:blip r:embed="rId251">
          <a:extLst/>
        </a:blip>
        <a:stretch>
          <a:fillRect/>
        </a:stretch>
      </xdr:blipFill>
      <xdr:spPr>
        <a:xfrm>
          <a:off x="976603" y="148417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259</xdr:row>
      <xdr:rowOff>25404</xdr:rowOff>
    </xdr:from>
    <xdr:to>
      <xdr:col>1</xdr:col>
      <xdr:colOff>588036</xdr:colOff>
      <xdr:row>259</xdr:row>
      <xdr:rowOff>546104</xdr:rowOff>
    </xdr:to>
    <xdr:pic>
      <xdr:nvPicPr>
        <xdr:cNvPr id="1609" name="Immagine 2888" descr="Immagine 2888"/>
        <xdr:cNvPicPr>
          <a:picLocks noChangeAspect="1"/>
        </xdr:cNvPicPr>
      </xdr:nvPicPr>
      <xdr:blipFill>
        <a:blip r:embed="rId252">
          <a:extLst/>
        </a:blip>
        <a:stretch>
          <a:fillRect/>
        </a:stretch>
      </xdr:blipFill>
      <xdr:spPr>
        <a:xfrm>
          <a:off x="976603" y="14898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260</xdr:row>
      <xdr:rowOff>25404</xdr:rowOff>
    </xdr:from>
    <xdr:to>
      <xdr:col>1</xdr:col>
      <xdr:colOff>588036</xdr:colOff>
      <xdr:row>260</xdr:row>
      <xdr:rowOff>546104</xdr:rowOff>
    </xdr:to>
    <xdr:pic>
      <xdr:nvPicPr>
        <xdr:cNvPr id="1610" name="Immagine 2889" descr="Immagine 2889"/>
        <xdr:cNvPicPr>
          <a:picLocks noChangeAspect="1"/>
        </xdr:cNvPicPr>
      </xdr:nvPicPr>
      <xdr:blipFill>
        <a:blip r:embed="rId253">
          <a:extLst/>
        </a:blip>
        <a:stretch>
          <a:fillRect/>
        </a:stretch>
      </xdr:blipFill>
      <xdr:spPr>
        <a:xfrm>
          <a:off x="976603" y="149560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261</xdr:row>
      <xdr:rowOff>25404</xdr:rowOff>
    </xdr:from>
    <xdr:to>
      <xdr:col>1</xdr:col>
      <xdr:colOff>588036</xdr:colOff>
      <xdr:row>261</xdr:row>
      <xdr:rowOff>546104</xdr:rowOff>
    </xdr:to>
    <xdr:pic>
      <xdr:nvPicPr>
        <xdr:cNvPr id="1611" name="Immagine 2890" descr="Immagine 2890"/>
        <xdr:cNvPicPr>
          <a:picLocks noChangeAspect="1"/>
        </xdr:cNvPicPr>
      </xdr:nvPicPr>
      <xdr:blipFill>
        <a:blip r:embed="rId254">
          <a:extLst/>
        </a:blip>
        <a:stretch>
          <a:fillRect/>
        </a:stretch>
      </xdr:blipFill>
      <xdr:spPr>
        <a:xfrm>
          <a:off x="976603" y="150131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262</xdr:row>
      <xdr:rowOff>25404</xdr:rowOff>
    </xdr:from>
    <xdr:to>
      <xdr:col>1</xdr:col>
      <xdr:colOff>588036</xdr:colOff>
      <xdr:row>262</xdr:row>
      <xdr:rowOff>546104</xdr:rowOff>
    </xdr:to>
    <xdr:pic>
      <xdr:nvPicPr>
        <xdr:cNvPr id="1612" name="Immagine 2891" descr="Immagine 2891"/>
        <xdr:cNvPicPr>
          <a:picLocks noChangeAspect="1"/>
        </xdr:cNvPicPr>
      </xdr:nvPicPr>
      <xdr:blipFill>
        <a:blip r:embed="rId255">
          <a:extLst/>
        </a:blip>
        <a:stretch>
          <a:fillRect/>
        </a:stretch>
      </xdr:blipFill>
      <xdr:spPr>
        <a:xfrm>
          <a:off x="976603" y="150703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263</xdr:row>
      <xdr:rowOff>25404</xdr:rowOff>
    </xdr:from>
    <xdr:to>
      <xdr:col>1</xdr:col>
      <xdr:colOff>588036</xdr:colOff>
      <xdr:row>263</xdr:row>
      <xdr:rowOff>546104</xdr:rowOff>
    </xdr:to>
    <xdr:pic>
      <xdr:nvPicPr>
        <xdr:cNvPr id="1613" name="Immagine 2892" descr="Immagine 2892"/>
        <xdr:cNvPicPr>
          <a:picLocks noChangeAspect="1"/>
        </xdr:cNvPicPr>
      </xdr:nvPicPr>
      <xdr:blipFill>
        <a:blip r:embed="rId256">
          <a:extLst/>
        </a:blip>
        <a:stretch>
          <a:fillRect/>
        </a:stretch>
      </xdr:blipFill>
      <xdr:spPr>
        <a:xfrm>
          <a:off x="976603" y="151274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264</xdr:row>
      <xdr:rowOff>25404</xdr:rowOff>
    </xdr:from>
    <xdr:to>
      <xdr:col>1</xdr:col>
      <xdr:colOff>588036</xdr:colOff>
      <xdr:row>264</xdr:row>
      <xdr:rowOff>546104</xdr:rowOff>
    </xdr:to>
    <xdr:pic>
      <xdr:nvPicPr>
        <xdr:cNvPr id="1614" name="Immagine 2893" descr="Immagine 2893"/>
        <xdr:cNvPicPr>
          <a:picLocks noChangeAspect="1"/>
        </xdr:cNvPicPr>
      </xdr:nvPicPr>
      <xdr:blipFill>
        <a:blip r:embed="rId257">
          <a:extLst/>
        </a:blip>
        <a:stretch>
          <a:fillRect/>
        </a:stretch>
      </xdr:blipFill>
      <xdr:spPr>
        <a:xfrm>
          <a:off x="976603" y="151846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265</xdr:row>
      <xdr:rowOff>25404</xdr:rowOff>
    </xdr:from>
    <xdr:to>
      <xdr:col>1</xdr:col>
      <xdr:colOff>588036</xdr:colOff>
      <xdr:row>265</xdr:row>
      <xdr:rowOff>546104</xdr:rowOff>
    </xdr:to>
    <xdr:pic>
      <xdr:nvPicPr>
        <xdr:cNvPr id="1615" name="Immagine 2894" descr="Immagine 2894"/>
        <xdr:cNvPicPr>
          <a:picLocks noChangeAspect="1"/>
        </xdr:cNvPicPr>
      </xdr:nvPicPr>
      <xdr:blipFill>
        <a:blip r:embed="rId258">
          <a:extLst/>
        </a:blip>
        <a:stretch>
          <a:fillRect/>
        </a:stretch>
      </xdr:blipFill>
      <xdr:spPr>
        <a:xfrm>
          <a:off x="976603" y="15241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266</xdr:row>
      <xdr:rowOff>25404</xdr:rowOff>
    </xdr:from>
    <xdr:to>
      <xdr:col>1</xdr:col>
      <xdr:colOff>588023</xdr:colOff>
      <xdr:row>266</xdr:row>
      <xdr:rowOff>546104</xdr:rowOff>
    </xdr:to>
    <xdr:pic>
      <xdr:nvPicPr>
        <xdr:cNvPr id="1616" name="Immagine 2895" descr="Immagine 2895"/>
        <xdr:cNvPicPr>
          <a:picLocks noChangeAspect="1"/>
        </xdr:cNvPicPr>
      </xdr:nvPicPr>
      <xdr:blipFill>
        <a:blip r:embed="rId259">
          <a:extLst/>
        </a:blip>
        <a:stretch>
          <a:fillRect/>
        </a:stretch>
      </xdr:blipFill>
      <xdr:spPr>
        <a:xfrm>
          <a:off x="976617" y="152989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267</xdr:row>
      <xdr:rowOff>25404</xdr:rowOff>
    </xdr:from>
    <xdr:to>
      <xdr:col>1</xdr:col>
      <xdr:colOff>588023</xdr:colOff>
      <xdr:row>267</xdr:row>
      <xdr:rowOff>546104</xdr:rowOff>
    </xdr:to>
    <xdr:pic>
      <xdr:nvPicPr>
        <xdr:cNvPr id="1617" name="Immagine 2896" descr="Immagine 2896"/>
        <xdr:cNvPicPr>
          <a:picLocks noChangeAspect="1"/>
        </xdr:cNvPicPr>
      </xdr:nvPicPr>
      <xdr:blipFill>
        <a:blip r:embed="rId260">
          <a:extLst/>
        </a:blip>
        <a:stretch>
          <a:fillRect/>
        </a:stretch>
      </xdr:blipFill>
      <xdr:spPr>
        <a:xfrm>
          <a:off x="976617" y="153560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268</xdr:row>
      <xdr:rowOff>25404</xdr:rowOff>
    </xdr:from>
    <xdr:to>
      <xdr:col>1</xdr:col>
      <xdr:colOff>588036</xdr:colOff>
      <xdr:row>268</xdr:row>
      <xdr:rowOff>546104</xdr:rowOff>
    </xdr:to>
    <xdr:pic>
      <xdr:nvPicPr>
        <xdr:cNvPr id="1618" name="Immagine 2897" descr="Immagine 2897"/>
        <xdr:cNvPicPr>
          <a:picLocks noChangeAspect="1"/>
        </xdr:cNvPicPr>
      </xdr:nvPicPr>
      <xdr:blipFill>
        <a:blip r:embed="rId261">
          <a:extLst/>
        </a:blip>
        <a:stretch>
          <a:fillRect/>
        </a:stretch>
      </xdr:blipFill>
      <xdr:spPr>
        <a:xfrm>
          <a:off x="976603" y="15413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269</xdr:row>
      <xdr:rowOff>25404</xdr:rowOff>
    </xdr:from>
    <xdr:to>
      <xdr:col>1</xdr:col>
      <xdr:colOff>588023</xdr:colOff>
      <xdr:row>269</xdr:row>
      <xdr:rowOff>546104</xdr:rowOff>
    </xdr:to>
    <xdr:pic>
      <xdr:nvPicPr>
        <xdr:cNvPr id="1619" name="Immagine 2898" descr="Immagine 2898"/>
        <xdr:cNvPicPr>
          <a:picLocks noChangeAspect="1"/>
        </xdr:cNvPicPr>
      </xdr:nvPicPr>
      <xdr:blipFill>
        <a:blip r:embed="rId262">
          <a:extLst/>
        </a:blip>
        <a:stretch>
          <a:fillRect/>
        </a:stretch>
      </xdr:blipFill>
      <xdr:spPr>
        <a:xfrm>
          <a:off x="976617" y="154703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270</xdr:row>
      <xdr:rowOff>25404</xdr:rowOff>
    </xdr:from>
    <xdr:to>
      <xdr:col>1</xdr:col>
      <xdr:colOff>588023</xdr:colOff>
      <xdr:row>270</xdr:row>
      <xdr:rowOff>546104</xdr:rowOff>
    </xdr:to>
    <xdr:pic>
      <xdr:nvPicPr>
        <xdr:cNvPr id="1620" name="Immagine 2899" descr="Immagine 2899"/>
        <xdr:cNvPicPr>
          <a:picLocks noChangeAspect="1"/>
        </xdr:cNvPicPr>
      </xdr:nvPicPr>
      <xdr:blipFill>
        <a:blip r:embed="rId263">
          <a:extLst/>
        </a:blip>
        <a:stretch>
          <a:fillRect/>
        </a:stretch>
      </xdr:blipFill>
      <xdr:spPr>
        <a:xfrm>
          <a:off x="976617" y="15527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271</xdr:row>
      <xdr:rowOff>25404</xdr:rowOff>
    </xdr:from>
    <xdr:to>
      <xdr:col>1</xdr:col>
      <xdr:colOff>588036</xdr:colOff>
      <xdr:row>271</xdr:row>
      <xdr:rowOff>546104</xdr:rowOff>
    </xdr:to>
    <xdr:pic>
      <xdr:nvPicPr>
        <xdr:cNvPr id="1621" name="Immagine 2900" descr="Immagine 2900"/>
        <xdr:cNvPicPr>
          <a:picLocks noChangeAspect="1"/>
        </xdr:cNvPicPr>
      </xdr:nvPicPr>
      <xdr:blipFill>
        <a:blip r:embed="rId264">
          <a:extLst/>
        </a:blip>
        <a:stretch>
          <a:fillRect/>
        </a:stretch>
      </xdr:blipFill>
      <xdr:spPr>
        <a:xfrm>
          <a:off x="976603" y="155846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272</xdr:row>
      <xdr:rowOff>25404</xdr:rowOff>
    </xdr:from>
    <xdr:to>
      <xdr:col>1</xdr:col>
      <xdr:colOff>588036</xdr:colOff>
      <xdr:row>272</xdr:row>
      <xdr:rowOff>546104</xdr:rowOff>
    </xdr:to>
    <xdr:pic>
      <xdr:nvPicPr>
        <xdr:cNvPr id="1622" name="Immagine 2901" descr="Immagine 2901"/>
        <xdr:cNvPicPr>
          <a:picLocks noChangeAspect="1"/>
        </xdr:cNvPicPr>
      </xdr:nvPicPr>
      <xdr:blipFill>
        <a:blip r:embed="rId265">
          <a:extLst/>
        </a:blip>
        <a:stretch>
          <a:fillRect/>
        </a:stretch>
      </xdr:blipFill>
      <xdr:spPr>
        <a:xfrm>
          <a:off x="976603" y="156418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273</xdr:row>
      <xdr:rowOff>25404</xdr:rowOff>
    </xdr:from>
    <xdr:to>
      <xdr:col>1</xdr:col>
      <xdr:colOff>588023</xdr:colOff>
      <xdr:row>273</xdr:row>
      <xdr:rowOff>546104</xdr:rowOff>
    </xdr:to>
    <xdr:pic>
      <xdr:nvPicPr>
        <xdr:cNvPr id="1623" name="Immagine 2902" descr="Immagine 2902"/>
        <xdr:cNvPicPr>
          <a:picLocks noChangeAspect="1"/>
        </xdr:cNvPicPr>
      </xdr:nvPicPr>
      <xdr:blipFill>
        <a:blip r:embed="rId266">
          <a:extLst/>
        </a:blip>
        <a:stretch>
          <a:fillRect/>
        </a:stretch>
      </xdr:blipFill>
      <xdr:spPr>
        <a:xfrm>
          <a:off x="976617" y="156989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274</xdr:row>
      <xdr:rowOff>25404</xdr:rowOff>
    </xdr:from>
    <xdr:to>
      <xdr:col>1</xdr:col>
      <xdr:colOff>588064</xdr:colOff>
      <xdr:row>274</xdr:row>
      <xdr:rowOff>546104</xdr:rowOff>
    </xdr:to>
    <xdr:pic>
      <xdr:nvPicPr>
        <xdr:cNvPr id="1624" name="Immagine 2903" descr="Immagine 2903"/>
        <xdr:cNvPicPr>
          <a:picLocks noChangeAspect="1"/>
        </xdr:cNvPicPr>
      </xdr:nvPicPr>
      <xdr:blipFill>
        <a:blip r:embed="rId267">
          <a:extLst/>
        </a:blip>
        <a:stretch>
          <a:fillRect/>
        </a:stretch>
      </xdr:blipFill>
      <xdr:spPr>
        <a:xfrm>
          <a:off x="976576" y="157561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275</xdr:row>
      <xdr:rowOff>25404</xdr:rowOff>
    </xdr:from>
    <xdr:to>
      <xdr:col>1</xdr:col>
      <xdr:colOff>588064</xdr:colOff>
      <xdr:row>275</xdr:row>
      <xdr:rowOff>546104</xdr:rowOff>
    </xdr:to>
    <xdr:pic>
      <xdr:nvPicPr>
        <xdr:cNvPr id="1625" name="Immagine 2904" descr="Immagine 2904"/>
        <xdr:cNvPicPr>
          <a:picLocks noChangeAspect="1"/>
        </xdr:cNvPicPr>
      </xdr:nvPicPr>
      <xdr:blipFill>
        <a:blip r:embed="rId268">
          <a:extLst/>
        </a:blip>
        <a:stretch>
          <a:fillRect/>
        </a:stretch>
      </xdr:blipFill>
      <xdr:spPr>
        <a:xfrm>
          <a:off x="976576" y="158132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74767</xdr:colOff>
      <xdr:row>276</xdr:row>
      <xdr:rowOff>25404</xdr:rowOff>
    </xdr:from>
    <xdr:to>
      <xdr:col>1</xdr:col>
      <xdr:colOff>588172</xdr:colOff>
      <xdr:row>276</xdr:row>
      <xdr:rowOff>546104</xdr:rowOff>
    </xdr:to>
    <xdr:pic>
      <xdr:nvPicPr>
        <xdr:cNvPr id="1626" name="Immagine 2905" descr="Immagine 2905"/>
        <xdr:cNvPicPr>
          <a:picLocks noChangeAspect="1"/>
        </xdr:cNvPicPr>
      </xdr:nvPicPr>
      <xdr:blipFill>
        <a:blip r:embed="rId269">
          <a:extLst/>
        </a:blip>
        <a:stretch>
          <a:fillRect/>
        </a:stretch>
      </xdr:blipFill>
      <xdr:spPr>
        <a:xfrm>
          <a:off x="976467" y="158704284"/>
          <a:ext cx="5134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277</xdr:row>
      <xdr:rowOff>25404</xdr:rowOff>
    </xdr:from>
    <xdr:to>
      <xdr:col>1</xdr:col>
      <xdr:colOff>588064</xdr:colOff>
      <xdr:row>277</xdr:row>
      <xdr:rowOff>546104</xdr:rowOff>
    </xdr:to>
    <xdr:pic>
      <xdr:nvPicPr>
        <xdr:cNvPr id="1627" name="Immagine 2906" descr="Immagine 2906"/>
        <xdr:cNvPicPr>
          <a:picLocks noChangeAspect="1"/>
        </xdr:cNvPicPr>
      </xdr:nvPicPr>
      <xdr:blipFill>
        <a:blip r:embed="rId270">
          <a:extLst/>
        </a:blip>
        <a:stretch>
          <a:fillRect/>
        </a:stretch>
      </xdr:blipFill>
      <xdr:spPr>
        <a:xfrm>
          <a:off x="976576" y="159275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278</xdr:row>
      <xdr:rowOff>87007</xdr:rowOff>
    </xdr:from>
    <xdr:to>
      <xdr:col>1</xdr:col>
      <xdr:colOff>637539</xdr:colOff>
      <xdr:row>278</xdr:row>
      <xdr:rowOff>484514</xdr:rowOff>
    </xdr:to>
    <xdr:pic>
      <xdr:nvPicPr>
        <xdr:cNvPr id="1628" name="Immagine 2907" descr="Immagine 2907"/>
        <xdr:cNvPicPr>
          <a:picLocks noChangeAspect="1"/>
        </xdr:cNvPicPr>
      </xdr:nvPicPr>
      <xdr:blipFill>
        <a:blip r:embed="rId271">
          <a:extLst/>
        </a:blip>
        <a:stretch>
          <a:fillRect/>
        </a:stretch>
      </xdr:blipFill>
      <xdr:spPr>
        <a:xfrm>
          <a:off x="927100" y="159908887"/>
          <a:ext cx="612140" cy="397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279</xdr:row>
      <xdr:rowOff>25404</xdr:rowOff>
    </xdr:from>
    <xdr:to>
      <xdr:col>1</xdr:col>
      <xdr:colOff>588036</xdr:colOff>
      <xdr:row>279</xdr:row>
      <xdr:rowOff>546104</xdr:rowOff>
    </xdr:to>
    <xdr:pic>
      <xdr:nvPicPr>
        <xdr:cNvPr id="1629" name="Immagine 2908" descr="Immagine 2908"/>
        <xdr:cNvPicPr>
          <a:picLocks noChangeAspect="1"/>
        </xdr:cNvPicPr>
      </xdr:nvPicPr>
      <xdr:blipFill>
        <a:blip r:embed="rId272">
          <a:extLst/>
        </a:blip>
        <a:stretch>
          <a:fillRect/>
        </a:stretch>
      </xdr:blipFill>
      <xdr:spPr>
        <a:xfrm>
          <a:off x="976603" y="16041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280</xdr:row>
      <xdr:rowOff>25404</xdr:rowOff>
    </xdr:from>
    <xdr:to>
      <xdr:col>1</xdr:col>
      <xdr:colOff>588064</xdr:colOff>
      <xdr:row>280</xdr:row>
      <xdr:rowOff>546104</xdr:rowOff>
    </xdr:to>
    <xdr:pic>
      <xdr:nvPicPr>
        <xdr:cNvPr id="1630" name="Immagine 2909" descr="Immagine 2909"/>
        <xdr:cNvPicPr>
          <a:picLocks noChangeAspect="1"/>
        </xdr:cNvPicPr>
      </xdr:nvPicPr>
      <xdr:blipFill>
        <a:blip r:embed="rId273">
          <a:extLst/>
        </a:blip>
        <a:stretch>
          <a:fillRect/>
        </a:stretch>
      </xdr:blipFill>
      <xdr:spPr>
        <a:xfrm>
          <a:off x="976576" y="160990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281</xdr:row>
      <xdr:rowOff>25404</xdr:rowOff>
    </xdr:from>
    <xdr:to>
      <xdr:col>1</xdr:col>
      <xdr:colOff>588029</xdr:colOff>
      <xdr:row>281</xdr:row>
      <xdr:rowOff>546104</xdr:rowOff>
    </xdr:to>
    <xdr:pic>
      <xdr:nvPicPr>
        <xdr:cNvPr id="1631" name="Immagine 2910" descr="Immagine 2910"/>
        <xdr:cNvPicPr>
          <a:picLocks noChangeAspect="1"/>
        </xdr:cNvPicPr>
      </xdr:nvPicPr>
      <xdr:blipFill>
        <a:blip r:embed="rId274">
          <a:extLst/>
        </a:blip>
        <a:stretch>
          <a:fillRect/>
        </a:stretch>
      </xdr:blipFill>
      <xdr:spPr>
        <a:xfrm>
          <a:off x="976609" y="161561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282</xdr:row>
      <xdr:rowOff>25404</xdr:rowOff>
    </xdr:from>
    <xdr:to>
      <xdr:col>1</xdr:col>
      <xdr:colOff>588064</xdr:colOff>
      <xdr:row>282</xdr:row>
      <xdr:rowOff>546104</xdr:rowOff>
    </xdr:to>
    <xdr:pic>
      <xdr:nvPicPr>
        <xdr:cNvPr id="1632" name="Immagine 2911" descr="Immagine 2911"/>
        <xdr:cNvPicPr>
          <a:picLocks noChangeAspect="1"/>
        </xdr:cNvPicPr>
      </xdr:nvPicPr>
      <xdr:blipFill>
        <a:blip r:embed="rId275">
          <a:extLst/>
        </a:blip>
        <a:stretch>
          <a:fillRect/>
        </a:stretch>
      </xdr:blipFill>
      <xdr:spPr>
        <a:xfrm>
          <a:off x="976576" y="162133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283</xdr:row>
      <xdr:rowOff>25404</xdr:rowOff>
    </xdr:from>
    <xdr:to>
      <xdr:col>1</xdr:col>
      <xdr:colOff>588064</xdr:colOff>
      <xdr:row>283</xdr:row>
      <xdr:rowOff>546104</xdr:rowOff>
    </xdr:to>
    <xdr:pic>
      <xdr:nvPicPr>
        <xdr:cNvPr id="1633" name="Immagine 2912" descr="Immagine 2912"/>
        <xdr:cNvPicPr>
          <a:picLocks noChangeAspect="1"/>
        </xdr:cNvPicPr>
      </xdr:nvPicPr>
      <xdr:blipFill>
        <a:blip r:embed="rId276">
          <a:extLst/>
        </a:blip>
        <a:stretch>
          <a:fillRect/>
        </a:stretch>
      </xdr:blipFill>
      <xdr:spPr>
        <a:xfrm>
          <a:off x="976576" y="162704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284</xdr:row>
      <xdr:rowOff>25404</xdr:rowOff>
    </xdr:from>
    <xdr:to>
      <xdr:col>1</xdr:col>
      <xdr:colOff>588064</xdr:colOff>
      <xdr:row>284</xdr:row>
      <xdr:rowOff>546104</xdr:rowOff>
    </xdr:to>
    <xdr:pic>
      <xdr:nvPicPr>
        <xdr:cNvPr id="1634" name="Immagine 2913" descr="Immagine 2913"/>
        <xdr:cNvPicPr>
          <a:picLocks noChangeAspect="1"/>
        </xdr:cNvPicPr>
      </xdr:nvPicPr>
      <xdr:blipFill>
        <a:blip r:embed="rId277">
          <a:extLst/>
        </a:blip>
        <a:stretch>
          <a:fillRect/>
        </a:stretch>
      </xdr:blipFill>
      <xdr:spPr>
        <a:xfrm>
          <a:off x="976576" y="163276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285</xdr:row>
      <xdr:rowOff>25404</xdr:rowOff>
    </xdr:from>
    <xdr:to>
      <xdr:col>1</xdr:col>
      <xdr:colOff>588064</xdr:colOff>
      <xdr:row>285</xdr:row>
      <xdr:rowOff>546104</xdr:rowOff>
    </xdr:to>
    <xdr:pic>
      <xdr:nvPicPr>
        <xdr:cNvPr id="1635" name="Immagine 2914" descr="Immagine 2914"/>
        <xdr:cNvPicPr>
          <a:picLocks noChangeAspect="1"/>
        </xdr:cNvPicPr>
      </xdr:nvPicPr>
      <xdr:blipFill>
        <a:blip r:embed="rId278">
          <a:extLst/>
        </a:blip>
        <a:stretch>
          <a:fillRect/>
        </a:stretch>
      </xdr:blipFill>
      <xdr:spPr>
        <a:xfrm>
          <a:off x="976576" y="163847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286</xdr:row>
      <xdr:rowOff>25404</xdr:rowOff>
    </xdr:from>
    <xdr:to>
      <xdr:col>1</xdr:col>
      <xdr:colOff>588064</xdr:colOff>
      <xdr:row>286</xdr:row>
      <xdr:rowOff>546104</xdr:rowOff>
    </xdr:to>
    <xdr:pic>
      <xdr:nvPicPr>
        <xdr:cNvPr id="1636" name="Immagine 2915" descr="Immagine 2915"/>
        <xdr:cNvPicPr>
          <a:picLocks noChangeAspect="1"/>
        </xdr:cNvPicPr>
      </xdr:nvPicPr>
      <xdr:blipFill>
        <a:blip r:embed="rId279">
          <a:extLst/>
        </a:blip>
        <a:stretch>
          <a:fillRect/>
        </a:stretch>
      </xdr:blipFill>
      <xdr:spPr>
        <a:xfrm>
          <a:off x="976576" y="164419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287</xdr:row>
      <xdr:rowOff>25404</xdr:rowOff>
    </xdr:from>
    <xdr:to>
      <xdr:col>1</xdr:col>
      <xdr:colOff>588064</xdr:colOff>
      <xdr:row>287</xdr:row>
      <xdr:rowOff>546104</xdr:rowOff>
    </xdr:to>
    <xdr:pic>
      <xdr:nvPicPr>
        <xdr:cNvPr id="1637" name="Immagine 2916" descr="Immagine 2916"/>
        <xdr:cNvPicPr>
          <a:picLocks noChangeAspect="1"/>
        </xdr:cNvPicPr>
      </xdr:nvPicPr>
      <xdr:blipFill>
        <a:blip r:embed="rId280">
          <a:extLst/>
        </a:blip>
        <a:stretch>
          <a:fillRect/>
        </a:stretch>
      </xdr:blipFill>
      <xdr:spPr>
        <a:xfrm>
          <a:off x="976576" y="164990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288</xdr:row>
      <xdr:rowOff>25404</xdr:rowOff>
    </xdr:from>
    <xdr:to>
      <xdr:col>1</xdr:col>
      <xdr:colOff>588064</xdr:colOff>
      <xdr:row>288</xdr:row>
      <xdr:rowOff>546104</xdr:rowOff>
    </xdr:to>
    <xdr:pic>
      <xdr:nvPicPr>
        <xdr:cNvPr id="1638" name="Immagine 2917" descr="Immagine 2917"/>
        <xdr:cNvPicPr>
          <a:picLocks noChangeAspect="1"/>
        </xdr:cNvPicPr>
      </xdr:nvPicPr>
      <xdr:blipFill>
        <a:blip r:embed="rId281">
          <a:extLst/>
        </a:blip>
        <a:stretch>
          <a:fillRect/>
        </a:stretch>
      </xdr:blipFill>
      <xdr:spPr>
        <a:xfrm>
          <a:off x="976576" y="1655622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289</xdr:row>
      <xdr:rowOff>25404</xdr:rowOff>
    </xdr:from>
    <xdr:to>
      <xdr:col>1</xdr:col>
      <xdr:colOff>588064</xdr:colOff>
      <xdr:row>289</xdr:row>
      <xdr:rowOff>546104</xdr:rowOff>
    </xdr:to>
    <xdr:pic>
      <xdr:nvPicPr>
        <xdr:cNvPr id="1639" name="Immagine 2918" descr="Immagine 2918"/>
        <xdr:cNvPicPr>
          <a:picLocks noChangeAspect="1"/>
        </xdr:cNvPicPr>
      </xdr:nvPicPr>
      <xdr:blipFill>
        <a:blip r:embed="rId282">
          <a:extLst/>
        </a:blip>
        <a:stretch>
          <a:fillRect/>
        </a:stretch>
      </xdr:blipFill>
      <xdr:spPr>
        <a:xfrm>
          <a:off x="976576" y="166133784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290</xdr:row>
      <xdr:rowOff>25404</xdr:rowOff>
    </xdr:from>
    <xdr:to>
      <xdr:col>1</xdr:col>
      <xdr:colOff>588023</xdr:colOff>
      <xdr:row>290</xdr:row>
      <xdr:rowOff>546104</xdr:rowOff>
    </xdr:to>
    <xdr:pic>
      <xdr:nvPicPr>
        <xdr:cNvPr id="1640" name="Immagine 2919" descr="Immagine 2919"/>
        <xdr:cNvPicPr>
          <a:picLocks noChangeAspect="1"/>
        </xdr:cNvPicPr>
      </xdr:nvPicPr>
      <xdr:blipFill>
        <a:blip r:embed="rId283">
          <a:extLst/>
        </a:blip>
        <a:stretch>
          <a:fillRect/>
        </a:stretch>
      </xdr:blipFill>
      <xdr:spPr>
        <a:xfrm>
          <a:off x="976617" y="16670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291</xdr:row>
      <xdr:rowOff>66531</xdr:rowOff>
    </xdr:from>
    <xdr:to>
      <xdr:col>1</xdr:col>
      <xdr:colOff>637539</xdr:colOff>
      <xdr:row>291</xdr:row>
      <xdr:rowOff>504978</xdr:rowOff>
    </xdr:to>
    <xdr:pic>
      <xdr:nvPicPr>
        <xdr:cNvPr id="1641" name="Immagine 2920" descr="Immagine 2920"/>
        <xdr:cNvPicPr>
          <a:picLocks noChangeAspect="1"/>
        </xdr:cNvPicPr>
      </xdr:nvPicPr>
      <xdr:blipFill>
        <a:blip r:embed="rId284">
          <a:extLst/>
        </a:blip>
        <a:stretch>
          <a:fillRect/>
        </a:stretch>
      </xdr:blipFill>
      <xdr:spPr>
        <a:xfrm>
          <a:off x="927100" y="167317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292</xdr:row>
      <xdr:rowOff>66493</xdr:rowOff>
    </xdr:from>
    <xdr:to>
      <xdr:col>1</xdr:col>
      <xdr:colOff>637539</xdr:colOff>
      <xdr:row>292</xdr:row>
      <xdr:rowOff>505003</xdr:rowOff>
    </xdr:to>
    <xdr:pic>
      <xdr:nvPicPr>
        <xdr:cNvPr id="1642" name="Immagine 2921" descr="Immagine 2921"/>
        <xdr:cNvPicPr>
          <a:picLocks noChangeAspect="1"/>
        </xdr:cNvPicPr>
      </xdr:nvPicPr>
      <xdr:blipFill>
        <a:blip r:embed="rId285">
          <a:extLst/>
        </a:blip>
        <a:stretch>
          <a:fillRect/>
        </a:stretch>
      </xdr:blipFill>
      <xdr:spPr>
        <a:xfrm>
          <a:off x="927100" y="167889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293</xdr:row>
      <xdr:rowOff>25404</xdr:rowOff>
    </xdr:from>
    <xdr:to>
      <xdr:col>1</xdr:col>
      <xdr:colOff>511767</xdr:colOff>
      <xdr:row>293</xdr:row>
      <xdr:rowOff>546104</xdr:rowOff>
    </xdr:to>
    <xdr:pic>
      <xdr:nvPicPr>
        <xdr:cNvPr id="1643" name="Immagine 2922" descr="Immagine 2922"/>
        <xdr:cNvPicPr>
          <a:picLocks noChangeAspect="1"/>
        </xdr:cNvPicPr>
      </xdr:nvPicPr>
      <xdr:blipFill>
        <a:blip r:embed="rId286">
          <a:extLst/>
        </a:blip>
        <a:stretch>
          <a:fillRect/>
        </a:stretch>
      </xdr:blipFill>
      <xdr:spPr>
        <a:xfrm>
          <a:off x="1052874" y="1684197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294</xdr:row>
      <xdr:rowOff>25404</xdr:rowOff>
    </xdr:from>
    <xdr:to>
      <xdr:col>1</xdr:col>
      <xdr:colOff>588027</xdr:colOff>
      <xdr:row>294</xdr:row>
      <xdr:rowOff>546104</xdr:rowOff>
    </xdr:to>
    <xdr:pic>
      <xdr:nvPicPr>
        <xdr:cNvPr id="1644" name="Immagine 2923" descr="Immagine 2923"/>
        <xdr:cNvPicPr>
          <a:picLocks noChangeAspect="1"/>
        </xdr:cNvPicPr>
      </xdr:nvPicPr>
      <xdr:blipFill>
        <a:blip r:embed="rId287">
          <a:extLst/>
        </a:blip>
        <a:stretch>
          <a:fillRect/>
        </a:stretch>
      </xdr:blipFill>
      <xdr:spPr>
        <a:xfrm>
          <a:off x="976611" y="1689912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295</xdr:row>
      <xdr:rowOff>25404</xdr:rowOff>
    </xdr:from>
    <xdr:to>
      <xdr:col>1</xdr:col>
      <xdr:colOff>588027</xdr:colOff>
      <xdr:row>295</xdr:row>
      <xdr:rowOff>546104</xdr:rowOff>
    </xdr:to>
    <xdr:pic>
      <xdr:nvPicPr>
        <xdr:cNvPr id="1645" name="Immagine 2924" descr="Immagine 2924"/>
        <xdr:cNvPicPr>
          <a:picLocks noChangeAspect="1"/>
        </xdr:cNvPicPr>
      </xdr:nvPicPr>
      <xdr:blipFill>
        <a:blip r:embed="rId288">
          <a:extLst/>
        </a:blip>
        <a:stretch>
          <a:fillRect/>
        </a:stretch>
      </xdr:blipFill>
      <xdr:spPr>
        <a:xfrm>
          <a:off x="976611" y="1695627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296</xdr:row>
      <xdr:rowOff>25404</xdr:rowOff>
    </xdr:from>
    <xdr:to>
      <xdr:col>1</xdr:col>
      <xdr:colOff>588027</xdr:colOff>
      <xdr:row>296</xdr:row>
      <xdr:rowOff>546104</xdr:rowOff>
    </xdr:to>
    <xdr:pic>
      <xdr:nvPicPr>
        <xdr:cNvPr id="1646" name="Immagine 2925" descr="Immagine 2925"/>
        <xdr:cNvPicPr>
          <a:picLocks noChangeAspect="1"/>
        </xdr:cNvPicPr>
      </xdr:nvPicPr>
      <xdr:blipFill>
        <a:blip r:embed="rId289">
          <a:extLst/>
        </a:blip>
        <a:stretch>
          <a:fillRect/>
        </a:stretch>
      </xdr:blipFill>
      <xdr:spPr>
        <a:xfrm>
          <a:off x="976611" y="170134284"/>
          <a:ext cx="51311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297</xdr:row>
      <xdr:rowOff>66531</xdr:rowOff>
    </xdr:from>
    <xdr:to>
      <xdr:col>1</xdr:col>
      <xdr:colOff>637539</xdr:colOff>
      <xdr:row>297</xdr:row>
      <xdr:rowOff>504978</xdr:rowOff>
    </xdr:to>
    <xdr:pic>
      <xdr:nvPicPr>
        <xdr:cNvPr id="1647" name="Immagine 2926" descr="Immagine 2926"/>
        <xdr:cNvPicPr>
          <a:picLocks noChangeAspect="1"/>
        </xdr:cNvPicPr>
      </xdr:nvPicPr>
      <xdr:blipFill>
        <a:blip r:embed="rId290">
          <a:extLst/>
        </a:blip>
        <a:stretch>
          <a:fillRect/>
        </a:stretch>
      </xdr:blipFill>
      <xdr:spPr>
        <a:xfrm>
          <a:off x="927100" y="170746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298</xdr:row>
      <xdr:rowOff>66531</xdr:rowOff>
    </xdr:from>
    <xdr:to>
      <xdr:col>1</xdr:col>
      <xdr:colOff>637539</xdr:colOff>
      <xdr:row>298</xdr:row>
      <xdr:rowOff>504978</xdr:rowOff>
    </xdr:to>
    <xdr:pic>
      <xdr:nvPicPr>
        <xdr:cNvPr id="1648" name="Immagine 2927" descr="Immagine 2927"/>
        <xdr:cNvPicPr>
          <a:picLocks noChangeAspect="1"/>
        </xdr:cNvPicPr>
      </xdr:nvPicPr>
      <xdr:blipFill>
        <a:blip r:embed="rId291">
          <a:extLst/>
        </a:blip>
        <a:stretch>
          <a:fillRect/>
        </a:stretch>
      </xdr:blipFill>
      <xdr:spPr>
        <a:xfrm>
          <a:off x="927100" y="1713184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299</xdr:row>
      <xdr:rowOff>25404</xdr:rowOff>
    </xdr:from>
    <xdr:to>
      <xdr:col>1</xdr:col>
      <xdr:colOff>588023</xdr:colOff>
      <xdr:row>299</xdr:row>
      <xdr:rowOff>546104</xdr:rowOff>
    </xdr:to>
    <xdr:pic>
      <xdr:nvPicPr>
        <xdr:cNvPr id="1649" name="Immagine 2928" descr="Immagine 2928"/>
        <xdr:cNvPicPr>
          <a:picLocks noChangeAspect="1"/>
        </xdr:cNvPicPr>
      </xdr:nvPicPr>
      <xdr:blipFill>
        <a:blip r:embed="rId292">
          <a:extLst/>
        </a:blip>
        <a:stretch>
          <a:fillRect/>
        </a:stretch>
      </xdr:blipFill>
      <xdr:spPr>
        <a:xfrm>
          <a:off x="976617" y="171848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300</xdr:row>
      <xdr:rowOff>25404</xdr:rowOff>
    </xdr:from>
    <xdr:to>
      <xdr:col>1</xdr:col>
      <xdr:colOff>588023</xdr:colOff>
      <xdr:row>300</xdr:row>
      <xdr:rowOff>546104</xdr:rowOff>
    </xdr:to>
    <xdr:pic>
      <xdr:nvPicPr>
        <xdr:cNvPr id="1650" name="Immagine 2929" descr="Immagine 2929"/>
        <xdr:cNvPicPr>
          <a:picLocks noChangeAspect="1"/>
        </xdr:cNvPicPr>
      </xdr:nvPicPr>
      <xdr:blipFill>
        <a:blip r:embed="rId293">
          <a:extLst/>
        </a:blip>
        <a:stretch>
          <a:fillRect/>
        </a:stretch>
      </xdr:blipFill>
      <xdr:spPr>
        <a:xfrm>
          <a:off x="976617" y="172420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301</xdr:row>
      <xdr:rowOff>25404</xdr:rowOff>
    </xdr:from>
    <xdr:to>
      <xdr:col>1</xdr:col>
      <xdr:colOff>587941</xdr:colOff>
      <xdr:row>301</xdr:row>
      <xdr:rowOff>546104</xdr:rowOff>
    </xdr:to>
    <xdr:pic>
      <xdr:nvPicPr>
        <xdr:cNvPr id="1651" name="Immagine 2930" descr="Immagine 2930"/>
        <xdr:cNvPicPr>
          <a:picLocks noChangeAspect="1"/>
        </xdr:cNvPicPr>
      </xdr:nvPicPr>
      <xdr:blipFill>
        <a:blip r:embed="rId294">
          <a:extLst/>
        </a:blip>
        <a:stretch>
          <a:fillRect/>
        </a:stretch>
      </xdr:blipFill>
      <xdr:spPr>
        <a:xfrm>
          <a:off x="976699" y="172991784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302</xdr:row>
      <xdr:rowOff>25404</xdr:rowOff>
    </xdr:from>
    <xdr:to>
      <xdr:col>1</xdr:col>
      <xdr:colOff>511767</xdr:colOff>
      <xdr:row>302</xdr:row>
      <xdr:rowOff>546104</xdr:rowOff>
    </xdr:to>
    <xdr:pic>
      <xdr:nvPicPr>
        <xdr:cNvPr id="1652" name="Immagine 2931" descr="Immagine 2931"/>
        <xdr:cNvPicPr>
          <a:picLocks noChangeAspect="1"/>
        </xdr:cNvPicPr>
      </xdr:nvPicPr>
      <xdr:blipFill>
        <a:blip r:embed="rId295">
          <a:extLst/>
        </a:blip>
        <a:stretch>
          <a:fillRect/>
        </a:stretch>
      </xdr:blipFill>
      <xdr:spPr>
        <a:xfrm>
          <a:off x="1052874" y="173563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303</xdr:row>
      <xdr:rowOff>66506</xdr:rowOff>
    </xdr:from>
    <xdr:to>
      <xdr:col>1</xdr:col>
      <xdr:colOff>637539</xdr:colOff>
      <xdr:row>303</xdr:row>
      <xdr:rowOff>505003</xdr:rowOff>
    </xdr:to>
    <xdr:pic>
      <xdr:nvPicPr>
        <xdr:cNvPr id="1653" name="Immagine 2932" descr="Immagine 2932"/>
        <xdr:cNvPicPr>
          <a:picLocks noChangeAspect="1"/>
        </xdr:cNvPicPr>
      </xdr:nvPicPr>
      <xdr:blipFill>
        <a:blip r:embed="rId296">
          <a:extLst/>
        </a:blip>
        <a:stretch>
          <a:fillRect/>
        </a:stretch>
      </xdr:blipFill>
      <xdr:spPr>
        <a:xfrm>
          <a:off x="927100" y="174175886"/>
          <a:ext cx="612140" cy="438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305</xdr:row>
      <xdr:rowOff>25404</xdr:rowOff>
    </xdr:from>
    <xdr:to>
      <xdr:col>1</xdr:col>
      <xdr:colOff>511774</xdr:colOff>
      <xdr:row>305</xdr:row>
      <xdr:rowOff>546104</xdr:rowOff>
    </xdr:to>
    <xdr:pic>
      <xdr:nvPicPr>
        <xdr:cNvPr id="1654" name="Immagine 2933" descr="Immagine 2933"/>
        <xdr:cNvPicPr>
          <a:picLocks noChangeAspect="1"/>
        </xdr:cNvPicPr>
      </xdr:nvPicPr>
      <xdr:blipFill>
        <a:blip r:embed="rId1331">
          <a:extLst/>
        </a:blip>
        <a:stretch>
          <a:fillRect/>
        </a:stretch>
      </xdr:blipFill>
      <xdr:spPr>
        <a:xfrm>
          <a:off x="1052865" y="1752777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306</xdr:row>
      <xdr:rowOff>25404</xdr:rowOff>
    </xdr:from>
    <xdr:to>
      <xdr:col>1</xdr:col>
      <xdr:colOff>511774</xdr:colOff>
      <xdr:row>306</xdr:row>
      <xdr:rowOff>546104</xdr:rowOff>
    </xdr:to>
    <xdr:pic>
      <xdr:nvPicPr>
        <xdr:cNvPr id="1655" name="Immagine 2934" descr="Immagine 2934"/>
        <xdr:cNvPicPr>
          <a:picLocks noChangeAspect="1"/>
        </xdr:cNvPicPr>
      </xdr:nvPicPr>
      <xdr:blipFill>
        <a:blip r:embed="rId1332">
          <a:extLst/>
        </a:blip>
        <a:stretch>
          <a:fillRect/>
        </a:stretch>
      </xdr:blipFill>
      <xdr:spPr>
        <a:xfrm>
          <a:off x="1052865" y="1758492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307</xdr:row>
      <xdr:rowOff>25404</xdr:rowOff>
    </xdr:from>
    <xdr:to>
      <xdr:col>1</xdr:col>
      <xdr:colOff>511774</xdr:colOff>
      <xdr:row>307</xdr:row>
      <xdr:rowOff>546104</xdr:rowOff>
    </xdr:to>
    <xdr:pic>
      <xdr:nvPicPr>
        <xdr:cNvPr id="1656" name="Immagine 2935" descr="Immagine 2935"/>
        <xdr:cNvPicPr>
          <a:picLocks noChangeAspect="1"/>
        </xdr:cNvPicPr>
      </xdr:nvPicPr>
      <xdr:blipFill>
        <a:blip r:embed="rId1333">
          <a:extLst/>
        </a:blip>
        <a:stretch>
          <a:fillRect/>
        </a:stretch>
      </xdr:blipFill>
      <xdr:spPr>
        <a:xfrm>
          <a:off x="1052865" y="1764207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151164</xdr:colOff>
      <xdr:row>308</xdr:row>
      <xdr:rowOff>25404</xdr:rowOff>
    </xdr:from>
    <xdr:to>
      <xdr:col>1</xdr:col>
      <xdr:colOff>511775</xdr:colOff>
      <xdr:row>308</xdr:row>
      <xdr:rowOff>546104</xdr:rowOff>
    </xdr:to>
    <xdr:pic>
      <xdr:nvPicPr>
        <xdr:cNvPr id="1657" name="Immagine 2936" descr="Immagine 2936"/>
        <xdr:cNvPicPr>
          <a:picLocks noChangeAspect="1"/>
        </xdr:cNvPicPr>
      </xdr:nvPicPr>
      <xdr:blipFill>
        <a:blip r:embed="rId300">
          <a:extLst/>
        </a:blip>
        <a:stretch>
          <a:fillRect/>
        </a:stretch>
      </xdr:blipFill>
      <xdr:spPr>
        <a:xfrm>
          <a:off x="1052864" y="176992284"/>
          <a:ext cx="3606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151122</xdr:colOff>
      <xdr:row>309</xdr:row>
      <xdr:rowOff>25404</xdr:rowOff>
    </xdr:from>
    <xdr:to>
      <xdr:col>1</xdr:col>
      <xdr:colOff>511817</xdr:colOff>
      <xdr:row>309</xdr:row>
      <xdr:rowOff>546104</xdr:rowOff>
    </xdr:to>
    <xdr:pic>
      <xdr:nvPicPr>
        <xdr:cNvPr id="1658" name="Immagine 2937" descr="Immagine 2937"/>
        <xdr:cNvPicPr>
          <a:picLocks noChangeAspect="1"/>
        </xdr:cNvPicPr>
      </xdr:nvPicPr>
      <xdr:blipFill>
        <a:blip r:embed="rId301">
          <a:extLst/>
        </a:blip>
        <a:stretch>
          <a:fillRect/>
        </a:stretch>
      </xdr:blipFill>
      <xdr:spPr>
        <a:xfrm>
          <a:off x="1052822" y="177563784"/>
          <a:ext cx="3606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310</xdr:row>
      <xdr:rowOff>66493</xdr:rowOff>
    </xdr:from>
    <xdr:to>
      <xdr:col>1</xdr:col>
      <xdr:colOff>637539</xdr:colOff>
      <xdr:row>310</xdr:row>
      <xdr:rowOff>505003</xdr:rowOff>
    </xdr:to>
    <xdr:pic>
      <xdr:nvPicPr>
        <xdr:cNvPr id="1659" name="Immagine 2938" descr="Immagine 2938"/>
        <xdr:cNvPicPr>
          <a:picLocks noChangeAspect="1"/>
        </xdr:cNvPicPr>
      </xdr:nvPicPr>
      <xdr:blipFill>
        <a:blip r:embed="rId302">
          <a:extLst/>
        </a:blip>
        <a:stretch>
          <a:fillRect/>
        </a:stretch>
      </xdr:blipFill>
      <xdr:spPr>
        <a:xfrm>
          <a:off x="927100" y="178176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311</xdr:row>
      <xdr:rowOff>66531</xdr:rowOff>
    </xdr:from>
    <xdr:to>
      <xdr:col>1</xdr:col>
      <xdr:colOff>637539</xdr:colOff>
      <xdr:row>311</xdr:row>
      <xdr:rowOff>504978</xdr:rowOff>
    </xdr:to>
    <xdr:pic>
      <xdr:nvPicPr>
        <xdr:cNvPr id="1660" name="Immagine 2939" descr="Immagine 2939"/>
        <xdr:cNvPicPr>
          <a:picLocks noChangeAspect="1"/>
        </xdr:cNvPicPr>
      </xdr:nvPicPr>
      <xdr:blipFill>
        <a:blip r:embed="rId303">
          <a:extLst/>
        </a:blip>
        <a:stretch>
          <a:fillRect/>
        </a:stretch>
      </xdr:blipFill>
      <xdr:spPr>
        <a:xfrm>
          <a:off x="927100" y="178747911"/>
          <a:ext cx="612140" cy="438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312</xdr:row>
      <xdr:rowOff>66493</xdr:rowOff>
    </xdr:from>
    <xdr:to>
      <xdr:col>1</xdr:col>
      <xdr:colOff>637539</xdr:colOff>
      <xdr:row>312</xdr:row>
      <xdr:rowOff>505003</xdr:rowOff>
    </xdr:to>
    <xdr:pic>
      <xdr:nvPicPr>
        <xdr:cNvPr id="1661" name="Immagine 2940" descr="Immagine 2940"/>
        <xdr:cNvPicPr>
          <a:picLocks noChangeAspect="1"/>
        </xdr:cNvPicPr>
      </xdr:nvPicPr>
      <xdr:blipFill>
        <a:blip r:embed="rId304">
          <a:extLst/>
        </a:blip>
        <a:stretch>
          <a:fillRect/>
        </a:stretch>
      </xdr:blipFill>
      <xdr:spPr>
        <a:xfrm>
          <a:off x="927100" y="179319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313</xdr:row>
      <xdr:rowOff>66493</xdr:rowOff>
    </xdr:from>
    <xdr:to>
      <xdr:col>1</xdr:col>
      <xdr:colOff>637539</xdr:colOff>
      <xdr:row>313</xdr:row>
      <xdr:rowOff>505003</xdr:rowOff>
    </xdr:to>
    <xdr:pic>
      <xdr:nvPicPr>
        <xdr:cNvPr id="1662" name="Immagine 2941" descr="Immagine 2941"/>
        <xdr:cNvPicPr>
          <a:picLocks noChangeAspect="1"/>
        </xdr:cNvPicPr>
      </xdr:nvPicPr>
      <xdr:blipFill>
        <a:blip r:embed="rId305">
          <a:extLst/>
        </a:blip>
        <a:stretch>
          <a:fillRect/>
        </a:stretch>
      </xdr:blipFill>
      <xdr:spPr>
        <a:xfrm>
          <a:off x="927100" y="179890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314</xdr:row>
      <xdr:rowOff>66493</xdr:rowOff>
    </xdr:from>
    <xdr:to>
      <xdr:col>1</xdr:col>
      <xdr:colOff>637539</xdr:colOff>
      <xdr:row>314</xdr:row>
      <xdr:rowOff>505003</xdr:rowOff>
    </xdr:to>
    <xdr:pic>
      <xdr:nvPicPr>
        <xdr:cNvPr id="1663" name="Immagine 2942" descr="Immagine 2942"/>
        <xdr:cNvPicPr>
          <a:picLocks noChangeAspect="1"/>
        </xdr:cNvPicPr>
      </xdr:nvPicPr>
      <xdr:blipFill>
        <a:blip r:embed="rId306">
          <a:extLst/>
        </a:blip>
        <a:stretch>
          <a:fillRect/>
        </a:stretch>
      </xdr:blipFill>
      <xdr:spPr>
        <a:xfrm>
          <a:off x="927100" y="180462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315</xdr:row>
      <xdr:rowOff>66493</xdr:rowOff>
    </xdr:from>
    <xdr:to>
      <xdr:col>1</xdr:col>
      <xdr:colOff>637539</xdr:colOff>
      <xdr:row>315</xdr:row>
      <xdr:rowOff>505003</xdr:rowOff>
    </xdr:to>
    <xdr:pic>
      <xdr:nvPicPr>
        <xdr:cNvPr id="1664" name="Immagine 2943" descr="Immagine 2943"/>
        <xdr:cNvPicPr>
          <a:picLocks noChangeAspect="1"/>
        </xdr:cNvPicPr>
      </xdr:nvPicPr>
      <xdr:blipFill>
        <a:blip r:embed="rId307">
          <a:extLst/>
        </a:blip>
        <a:stretch>
          <a:fillRect/>
        </a:stretch>
      </xdr:blipFill>
      <xdr:spPr>
        <a:xfrm>
          <a:off x="927100" y="181033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316</xdr:row>
      <xdr:rowOff>66493</xdr:rowOff>
    </xdr:from>
    <xdr:to>
      <xdr:col>1</xdr:col>
      <xdr:colOff>637539</xdr:colOff>
      <xdr:row>316</xdr:row>
      <xdr:rowOff>505003</xdr:rowOff>
    </xdr:to>
    <xdr:pic>
      <xdr:nvPicPr>
        <xdr:cNvPr id="1665" name="Immagine 2944" descr="Immagine 2944"/>
        <xdr:cNvPicPr>
          <a:picLocks noChangeAspect="1"/>
        </xdr:cNvPicPr>
      </xdr:nvPicPr>
      <xdr:blipFill>
        <a:blip r:embed="rId308">
          <a:extLst/>
        </a:blip>
        <a:stretch>
          <a:fillRect/>
        </a:stretch>
      </xdr:blipFill>
      <xdr:spPr>
        <a:xfrm>
          <a:off x="927100" y="181605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317</xdr:row>
      <xdr:rowOff>66493</xdr:rowOff>
    </xdr:from>
    <xdr:to>
      <xdr:col>1</xdr:col>
      <xdr:colOff>637539</xdr:colOff>
      <xdr:row>317</xdr:row>
      <xdr:rowOff>505003</xdr:rowOff>
    </xdr:to>
    <xdr:pic>
      <xdr:nvPicPr>
        <xdr:cNvPr id="1666" name="Immagine 2945" descr="Immagine 2945"/>
        <xdr:cNvPicPr>
          <a:picLocks noChangeAspect="1"/>
        </xdr:cNvPicPr>
      </xdr:nvPicPr>
      <xdr:blipFill>
        <a:blip r:embed="rId309">
          <a:extLst/>
        </a:blip>
        <a:stretch>
          <a:fillRect/>
        </a:stretch>
      </xdr:blipFill>
      <xdr:spPr>
        <a:xfrm>
          <a:off x="927100" y="182176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318</xdr:row>
      <xdr:rowOff>25404</xdr:rowOff>
    </xdr:from>
    <xdr:to>
      <xdr:col>1</xdr:col>
      <xdr:colOff>511767</xdr:colOff>
      <xdr:row>318</xdr:row>
      <xdr:rowOff>546104</xdr:rowOff>
    </xdr:to>
    <xdr:pic>
      <xdr:nvPicPr>
        <xdr:cNvPr id="1667" name="Immagine 2946" descr="Immagine 2946"/>
        <xdr:cNvPicPr>
          <a:picLocks noChangeAspect="1"/>
        </xdr:cNvPicPr>
      </xdr:nvPicPr>
      <xdr:blipFill>
        <a:blip r:embed="rId310">
          <a:extLst/>
        </a:blip>
        <a:stretch>
          <a:fillRect/>
        </a:stretch>
      </xdr:blipFill>
      <xdr:spPr>
        <a:xfrm>
          <a:off x="1052874" y="182707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319</xdr:row>
      <xdr:rowOff>25404</xdr:rowOff>
    </xdr:from>
    <xdr:to>
      <xdr:col>1</xdr:col>
      <xdr:colOff>511767</xdr:colOff>
      <xdr:row>319</xdr:row>
      <xdr:rowOff>546104</xdr:rowOff>
    </xdr:to>
    <xdr:pic>
      <xdr:nvPicPr>
        <xdr:cNvPr id="1668" name="Immagine 2947" descr="Immagine 2947"/>
        <xdr:cNvPicPr>
          <a:picLocks noChangeAspect="1"/>
        </xdr:cNvPicPr>
      </xdr:nvPicPr>
      <xdr:blipFill>
        <a:blip r:embed="rId1334">
          <a:extLst/>
        </a:blip>
        <a:stretch>
          <a:fillRect/>
        </a:stretch>
      </xdr:blipFill>
      <xdr:spPr>
        <a:xfrm>
          <a:off x="1052874" y="1832787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320</xdr:row>
      <xdr:rowOff>25404</xdr:rowOff>
    </xdr:from>
    <xdr:to>
      <xdr:col>1</xdr:col>
      <xdr:colOff>511767</xdr:colOff>
      <xdr:row>320</xdr:row>
      <xdr:rowOff>546104</xdr:rowOff>
    </xdr:to>
    <xdr:pic>
      <xdr:nvPicPr>
        <xdr:cNvPr id="1669" name="Immagine 2948" descr="Immagine 2948"/>
        <xdr:cNvPicPr>
          <a:picLocks noChangeAspect="1"/>
        </xdr:cNvPicPr>
      </xdr:nvPicPr>
      <xdr:blipFill>
        <a:blip r:embed="rId312">
          <a:extLst/>
        </a:blip>
        <a:stretch>
          <a:fillRect/>
        </a:stretch>
      </xdr:blipFill>
      <xdr:spPr>
        <a:xfrm>
          <a:off x="1052874" y="183850284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321</xdr:row>
      <xdr:rowOff>66493</xdr:rowOff>
    </xdr:from>
    <xdr:to>
      <xdr:col>1</xdr:col>
      <xdr:colOff>637539</xdr:colOff>
      <xdr:row>321</xdr:row>
      <xdr:rowOff>505003</xdr:rowOff>
    </xdr:to>
    <xdr:pic>
      <xdr:nvPicPr>
        <xdr:cNvPr id="1670" name="Immagine 2949" descr="Immagine 2949"/>
        <xdr:cNvPicPr>
          <a:picLocks noChangeAspect="1"/>
        </xdr:cNvPicPr>
      </xdr:nvPicPr>
      <xdr:blipFill>
        <a:blip r:embed="rId313">
          <a:extLst/>
        </a:blip>
        <a:stretch>
          <a:fillRect/>
        </a:stretch>
      </xdr:blipFill>
      <xdr:spPr>
        <a:xfrm>
          <a:off x="927100" y="184462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322</xdr:row>
      <xdr:rowOff>66493</xdr:rowOff>
    </xdr:from>
    <xdr:to>
      <xdr:col>1</xdr:col>
      <xdr:colOff>637539</xdr:colOff>
      <xdr:row>322</xdr:row>
      <xdr:rowOff>505003</xdr:rowOff>
    </xdr:to>
    <xdr:pic>
      <xdr:nvPicPr>
        <xdr:cNvPr id="1671" name="Immagine 2950" descr="Immagine 2950"/>
        <xdr:cNvPicPr>
          <a:picLocks noChangeAspect="1"/>
        </xdr:cNvPicPr>
      </xdr:nvPicPr>
      <xdr:blipFill>
        <a:blip r:embed="rId314">
          <a:extLst/>
        </a:blip>
        <a:stretch>
          <a:fillRect/>
        </a:stretch>
      </xdr:blipFill>
      <xdr:spPr>
        <a:xfrm>
          <a:off x="927100" y="1850343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323</xdr:row>
      <xdr:rowOff>66493</xdr:rowOff>
    </xdr:from>
    <xdr:to>
      <xdr:col>1</xdr:col>
      <xdr:colOff>637539</xdr:colOff>
      <xdr:row>323</xdr:row>
      <xdr:rowOff>505003</xdr:rowOff>
    </xdr:to>
    <xdr:pic>
      <xdr:nvPicPr>
        <xdr:cNvPr id="1672" name="Immagine 2951" descr="Immagine 2951"/>
        <xdr:cNvPicPr>
          <a:picLocks noChangeAspect="1"/>
        </xdr:cNvPicPr>
      </xdr:nvPicPr>
      <xdr:blipFill>
        <a:blip r:embed="rId315">
          <a:extLst/>
        </a:blip>
        <a:stretch>
          <a:fillRect/>
        </a:stretch>
      </xdr:blipFill>
      <xdr:spPr>
        <a:xfrm>
          <a:off x="927100" y="185605873"/>
          <a:ext cx="612140" cy="4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324</xdr:row>
      <xdr:rowOff>25404</xdr:rowOff>
    </xdr:from>
    <xdr:to>
      <xdr:col>1</xdr:col>
      <xdr:colOff>588054</xdr:colOff>
      <xdr:row>324</xdr:row>
      <xdr:rowOff>546104</xdr:rowOff>
    </xdr:to>
    <xdr:pic>
      <xdr:nvPicPr>
        <xdr:cNvPr id="1673" name="Immagine 2952" descr="Immagine 2952"/>
        <xdr:cNvPicPr>
          <a:picLocks noChangeAspect="1"/>
        </xdr:cNvPicPr>
      </xdr:nvPicPr>
      <xdr:blipFill>
        <a:blip r:embed="rId316">
          <a:extLst/>
        </a:blip>
        <a:stretch>
          <a:fillRect/>
        </a:stretch>
      </xdr:blipFill>
      <xdr:spPr>
        <a:xfrm>
          <a:off x="976586" y="1861362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325</xdr:row>
      <xdr:rowOff>25404</xdr:rowOff>
    </xdr:from>
    <xdr:to>
      <xdr:col>1</xdr:col>
      <xdr:colOff>588036</xdr:colOff>
      <xdr:row>325</xdr:row>
      <xdr:rowOff>546104</xdr:rowOff>
    </xdr:to>
    <xdr:pic>
      <xdr:nvPicPr>
        <xdr:cNvPr id="1674" name="Immagine 2953" descr="Immagine 2953"/>
        <xdr:cNvPicPr>
          <a:picLocks noChangeAspect="1"/>
        </xdr:cNvPicPr>
      </xdr:nvPicPr>
      <xdr:blipFill>
        <a:blip r:embed="rId317">
          <a:extLst/>
        </a:blip>
        <a:stretch>
          <a:fillRect/>
        </a:stretch>
      </xdr:blipFill>
      <xdr:spPr>
        <a:xfrm>
          <a:off x="976603" y="18670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326</xdr:row>
      <xdr:rowOff>25404</xdr:rowOff>
    </xdr:from>
    <xdr:to>
      <xdr:col>1</xdr:col>
      <xdr:colOff>588036</xdr:colOff>
      <xdr:row>326</xdr:row>
      <xdr:rowOff>546104</xdr:rowOff>
    </xdr:to>
    <xdr:pic>
      <xdr:nvPicPr>
        <xdr:cNvPr id="1675" name="Immagine 2954" descr="Immagine 2954"/>
        <xdr:cNvPicPr>
          <a:picLocks noChangeAspect="1"/>
        </xdr:cNvPicPr>
      </xdr:nvPicPr>
      <xdr:blipFill>
        <a:blip r:embed="rId318">
          <a:extLst/>
        </a:blip>
        <a:stretch>
          <a:fillRect/>
        </a:stretch>
      </xdr:blipFill>
      <xdr:spPr>
        <a:xfrm>
          <a:off x="976603" y="187279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327</xdr:row>
      <xdr:rowOff>25404</xdr:rowOff>
    </xdr:from>
    <xdr:to>
      <xdr:col>1</xdr:col>
      <xdr:colOff>588036</xdr:colOff>
      <xdr:row>327</xdr:row>
      <xdr:rowOff>546104</xdr:rowOff>
    </xdr:to>
    <xdr:pic>
      <xdr:nvPicPr>
        <xdr:cNvPr id="1676" name="Immagine 2955" descr="Immagine 2955"/>
        <xdr:cNvPicPr>
          <a:picLocks noChangeAspect="1"/>
        </xdr:cNvPicPr>
      </xdr:nvPicPr>
      <xdr:blipFill>
        <a:blip r:embed="rId319">
          <a:extLst/>
        </a:blip>
        <a:stretch>
          <a:fillRect/>
        </a:stretch>
      </xdr:blipFill>
      <xdr:spPr>
        <a:xfrm>
          <a:off x="976603" y="187850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328</xdr:row>
      <xdr:rowOff>25404</xdr:rowOff>
    </xdr:from>
    <xdr:to>
      <xdr:col>1</xdr:col>
      <xdr:colOff>588036</xdr:colOff>
      <xdr:row>328</xdr:row>
      <xdr:rowOff>546104</xdr:rowOff>
    </xdr:to>
    <xdr:pic>
      <xdr:nvPicPr>
        <xdr:cNvPr id="1677" name="Immagine 2956" descr="Immagine 2956"/>
        <xdr:cNvPicPr>
          <a:picLocks noChangeAspect="1"/>
        </xdr:cNvPicPr>
      </xdr:nvPicPr>
      <xdr:blipFill>
        <a:blip r:embed="rId320">
          <a:extLst/>
        </a:blip>
        <a:stretch>
          <a:fillRect/>
        </a:stretch>
      </xdr:blipFill>
      <xdr:spPr>
        <a:xfrm>
          <a:off x="976603" y="18842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329</xdr:row>
      <xdr:rowOff>25404</xdr:rowOff>
    </xdr:from>
    <xdr:to>
      <xdr:col>1</xdr:col>
      <xdr:colOff>588036</xdr:colOff>
      <xdr:row>329</xdr:row>
      <xdr:rowOff>546104</xdr:rowOff>
    </xdr:to>
    <xdr:pic>
      <xdr:nvPicPr>
        <xdr:cNvPr id="1678" name="Immagine 2957" descr="Immagine 2957"/>
        <xdr:cNvPicPr>
          <a:picLocks noChangeAspect="1"/>
        </xdr:cNvPicPr>
      </xdr:nvPicPr>
      <xdr:blipFill>
        <a:blip r:embed="rId321">
          <a:extLst/>
        </a:blip>
        <a:stretch>
          <a:fillRect/>
        </a:stretch>
      </xdr:blipFill>
      <xdr:spPr>
        <a:xfrm>
          <a:off x="976603" y="188993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330</xdr:row>
      <xdr:rowOff>25404</xdr:rowOff>
    </xdr:from>
    <xdr:to>
      <xdr:col>1</xdr:col>
      <xdr:colOff>588023</xdr:colOff>
      <xdr:row>330</xdr:row>
      <xdr:rowOff>546104</xdr:rowOff>
    </xdr:to>
    <xdr:pic>
      <xdr:nvPicPr>
        <xdr:cNvPr id="1679" name="Immagine 2958" descr="Immagine 2958"/>
        <xdr:cNvPicPr>
          <a:picLocks noChangeAspect="1"/>
        </xdr:cNvPicPr>
      </xdr:nvPicPr>
      <xdr:blipFill>
        <a:blip r:embed="rId322">
          <a:extLst/>
        </a:blip>
        <a:stretch>
          <a:fillRect/>
        </a:stretch>
      </xdr:blipFill>
      <xdr:spPr>
        <a:xfrm>
          <a:off x="976617" y="189565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332</xdr:row>
      <xdr:rowOff>25404</xdr:rowOff>
    </xdr:from>
    <xdr:to>
      <xdr:col>1</xdr:col>
      <xdr:colOff>588036</xdr:colOff>
      <xdr:row>332</xdr:row>
      <xdr:rowOff>546104</xdr:rowOff>
    </xdr:to>
    <xdr:pic>
      <xdr:nvPicPr>
        <xdr:cNvPr id="1680" name="Immagine 2959" descr="Immagine 2959"/>
        <xdr:cNvPicPr>
          <a:picLocks noChangeAspect="1"/>
        </xdr:cNvPicPr>
      </xdr:nvPicPr>
      <xdr:blipFill>
        <a:blip r:embed="rId323">
          <a:extLst/>
        </a:blip>
        <a:stretch>
          <a:fillRect/>
        </a:stretch>
      </xdr:blipFill>
      <xdr:spPr>
        <a:xfrm>
          <a:off x="976603" y="190708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333</xdr:row>
      <xdr:rowOff>25404</xdr:rowOff>
    </xdr:from>
    <xdr:to>
      <xdr:col>1</xdr:col>
      <xdr:colOff>588036</xdr:colOff>
      <xdr:row>333</xdr:row>
      <xdr:rowOff>546104</xdr:rowOff>
    </xdr:to>
    <xdr:pic>
      <xdr:nvPicPr>
        <xdr:cNvPr id="1681" name="Immagine 2960" descr="Immagine 2960"/>
        <xdr:cNvPicPr>
          <a:picLocks noChangeAspect="1"/>
        </xdr:cNvPicPr>
      </xdr:nvPicPr>
      <xdr:blipFill>
        <a:blip r:embed="rId324">
          <a:extLst/>
        </a:blip>
        <a:stretch>
          <a:fillRect/>
        </a:stretch>
      </xdr:blipFill>
      <xdr:spPr>
        <a:xfrm>
          <a:off x="976603" y="191279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334</xdr:row>
      <xdr:rowOff>25404</xdr:rowOff>
    </xdr:from>
    <xdr:to>
      <xdr:col>1</xdr:col>
      <xdr:colOff>588016</xdr:colOff>
      <xdr:row>334</xdr:row>
      <xdr:rowOff>546104</xdr:rowOff>
    </xdr:to>
    <xdr:pic>
      <xdr:nvPicPr>
        <xdr:cNvPr id="1682" name="Immagine 2961" descr="Immagine 2961"/>
        <xdr:cNvPicPr>
          <a:picLocks noChangeAspect="1"/>
        </xdr:cNvPicPr>
      </xdr:nvPicPr>
      <xdr:blipFill>
        <a:blip r:embed="rId325">
          <a:extLst/>
        </a:blip>
        <a:stretch>
          <a:fillRect/>
        </a:stretch>
      </xdr:blipFill>
      <xdr:spPr>
        <a:xfrm>
          <a:off x="976623" y="191851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335</xdr:row>
      <xdr:rowOff>25404</xdr:rowOff>
    </xdr:from>
    <xdr:to>
      <xdr:col>1</xdr:col>
      <xdr:colOff>588036</xdr:colOff>
      <xdr:row>335</xdr:row>
      <xdr:rowOff>546104</xdr:rowOff>
    </xdr:to>
    <xdr:pic>
      <xdr:nvPicPr>
        <xdr:cNvPr id="1683" name="Immagine 2962" descr="Immagine 2962"/>
        <xdr:cNvPicPr>
          <a:picLocks noChangeAspect="1"/>
        </xdr:cNvPicPr>
      </xdr:nvPicPr>
      <xdr:blipFill>
        <a:blip r:embed="rId326">
          <a:extLst/>
        </a:blip>
        <a:stretch>
          <a:fillRect/>
        </a:stretch>
      </xdr:blipFill>
      <xdr:spPr>
        <a:xfrm>
          <a:off x="976603" y="192422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336</xdr:row>
      <xdr:rowOff>25404</xdr:rowOff>
    </xdr:from>
    <xdr:to>
      <xdr:col>1</xdr:col>
      <xdr:colOff>588036</xdr:colOff>
      <xdr:row>336</xdr:row>
      <xdr:rowOff>546104</xdr:rowOff>
    </xdr:to>
    <xdr:pic>
      <xdr:nvPicPr>
        <xdr:cNvPr id="1684" name="Immagine 2963" descr="Immagine 2963"/>
        <xdr:cNvPicPr>
          <a:picLocks noChangeAspect="1"/>
        </xdr:cNvPicPr>
      </xdr:nvPicPr>
      <xdr:blipFill>
        <a:blip r:embed="rId327">
          <a:extLst/>
        </a:blip>
        <a:stretch>
          <a:fillRect/>
        </a:stretch>
      </xdr:blipFill>
      <xdr:spPr>
        <a:xfrm>
          <a:off x="976603" y="192994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337</xdr:row>
      <xdr:rowOff>25404</xdr:rowOff>
    </xdr:from>
    <xdr:to>
      <xdr:col>1</xdr:col>
      <xdr:colOff>588023</xdr:colOff>
      <xdr:row>337</xdr:row>
      <xdr:rowOff>546104</xdr:rowOff>
    </xdr:to>
    <xdr:pic>
      <xdr:nvPicPr>
        <xdr:cNvPr id="1685" name="Immagine 2964" descr="Immagine 2964"/>
        <xdr:cNvPicPr>
          <a:picLocks noChangeAspect="1"/>
        </xdr:cNvPicPr>
      </xdr:nvPicPr>
      <xdr:blipFill>
        <a:blip r:embed="rId328">
          <a:extLst/>
        </a:blip>
        <a:stretch>
          <a:fillRect/>
        </a:stretch>
      </xdr:blipFill>
      <xdr:spPr>
        <a:xfrm>
          <a:off x="976617" y="193565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338</xdr:row>
      <xdr:rowOff>25404</xdr:rowOff>
    </xdr:from>
    <xdr:to>
      <xdr:col>1</xdr:col>
      <xdr:colOff>588036</xdr:colOff>
      <xdr:row>338</xdr:row>
      <xdr:rowOff>546104</xdr:rowOff>
    </xdr:to>
    <xdr:pic>
      <xdr:nvPicPr>
        <xdr:cNvPr id="1686" name="Immagine 2965" descr="Immagine 2965"/>
        <xdr:cNvPicPr>
          <a:picLocks noChangeAspect="1"/>
        </xdr:cNvPicPr>
      </xdr:nvPicPr>
      <xdr:blipFill>
        <a:blip r:embed="rId329">
          <a:extLst/>
        </a:blip>
        <a:stretch>
          <a:fillRect/>
        </a:stretch>
      </xdr:blipFill>
      <xdr:spPr>
        <a:xfrm>
          <a:off x="976603" y="194137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339</xdr:row>
      <xdr:rowOff>25404</xdr:rowOff>
    </xdr:from>
    <xdr:to>
      <xdr:col>1</xdr:col>
      <xdr:colOff>588036</xdr:colOff>
      <xdr:row>339</xdr:row>
      <xdr:rowOff>546104</xdr:rowOff>
    </xdr:to>
    <xdr:pic>
      <xdr:nvPicPr>
        <xdr:cNvPr id="1687" name="Immagine 2966" descr="Immagine 2966"/>
        <xdr:cNvPicPr>
          <a:picLocks noChangeAspect="1"/>
        </xdr:cNvPicPr>
      </xdr:nvPicPr>
      <xdr:blipFill>
        <a:blip r:embed="rId330">
          <a:extLst/>
        </a:blip>
        <a:stretch>
          <a:fillRect/>
        </a:stretch>
      </xdr:blipFill>
      <xdr:spPr>
        <a:xfrm>
          <a:off x="976603" y="194708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340</xdr:row>
      <xdr:rowOff>25404</xdr:rowOff>
    </xdr:from>
    <xdr:to>
      <xdr:col>1</xdr:col>
      <xdr:colOff>588036</xdr:colOff>
      <xdr:row>340</xdr:row>
      <xdr:rowOff>546104</xdr:rowOff>
    </xdr:to>
    <xdr:pic>
      <xdr:nvPicPr>
        <xdr:cNvPr id="1688" name="Immagine 2967" descr="Immagine 2967"/>
        <xdr:cNvPicPr>
          <a:picLocks noChangeAspect="1"/>
        </xdr:cNvPicPr>
      </xdr:nvPicPr>
      <xdr:blipFill>
        <a:blip r:embed="rId331">
          <a:extLst/>
        </a:blip>
        <a:stretch>
          <a:fillRect/>
        </a:stretch>
      </xdr:blipFill>
      <xdr:spPr>
        <a:xfrm>
          <a:off x="976603" y="195280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341</xdr:row>
      <xdr:rowOff>25404</xdr:rowOff>
    </xdr:from>
    <xdr:to>
      <xdr:col>1</xdr:col>
      <xdr:colOff>588036</xdr:colOff>
      <xdr:row>341</xdr:row>
      <xdr:rowOff>546104</xdr:rowOff>
    </xdr:to>
    <xdr:pic>
      <xdr:nvPicPr>
        <xdr:cNvPr id="1689" name="Immagine 2968" descr="Immagine 2968"/>
        <xdr:cNvPicPr>
          <a:picLocks noChangeAspect="1"/>
        </xdr:cNvPicPr>
      </xdr:nvPicPr>
      <xdr:blipFill>
        <a:blip r:embed="rId332">
          <a:extLst/>
        </a:blip>
        <a:stretch>
          <a:fillRect/>
        </a:stretch>
      </xdr:blipFill>
      <xdr:spPr>
        <a:xfrm>
          <a:off x="976603" y="195851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342</xdr:row>
      <xdr:rowOff>25404</xdr:rowOff>
    </xdr:from>
    <xdr:to>
      <xdr:col>1</xdr:col>
      <xdr:colOff>588036</xdr:colOff>
      <xdr:row>342</xdr:row>
      <xdr:rowOff>546104</xdr:rowOff>
    </xdr:to>
    <xdr:pic>
      <xdr:nvPicPr>
        <xdr:cNvPr id="1690" name="Immagine 2969" descr="Immagine 2969"/>
        <xdr:cNvPicPr>
          <a:picLocks noChangeAspect="1"/>
        </xdr:cNvPicPr>
      </xdr:nvPicPr>
      <xdr:blipFill>
        <a:blip r:embed="rId333">
          <a:extLst/>
        </a:blip>
        <a:stretch>
          <a:fillRect/>
        </a:stretch>
      </xdr:blipFill>
      <xdr:spPr>
        <a:xfrm>
          <a:off x="976603" y="196423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343</xdr:row>
      <xdr:rowOff>25404</xdr:rowOff>
    </xdr:from>
    <xdr:to>
      <xdr:col>1</xdr:col>
      <xdr:colOff>588023</xdr:colOff>
      <xdr:row>343</xdr:row>
      <xdr:rowOff>546104</xdr:rowOff>
    </xdr:to>
    <xdr:pic>
      <xdr:nvPicPr>
        <xdr:cNvPr id="1691" name="Immagine 2970" descr="Immagine 2970"/>
        <xdr:cNvPicPr>
          <a:picLocks noChangeAspect="1"/>
        </xdr:cNvPicPr>
      </xdr:nvPicPr>
      <xdr:blipFill>
        <a:blip r:embed="rId334">
          <a:extLst/>
        </a:blip>
        <a:stretch>
          <a:fillRect/>
        </a:stretch>
      </xdr:blipFill>
      <xdr:spPr>
        <a:xfrm>
          <a:off x="976617" y="196994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344</xdr:row>
      <xdr:rowOff>25404</xdr:rowOff>
    </xdr:from>
    <xdr:to>
      <xdr:col>1</xdr:col>
      <xdr:colOff>588016</xdr:colOff>
      <xdr:row>344</xdr:row>
      <xdr:rowOff>546104</xdr:rowOff>
    </xdr:to>
    <xdr:pic>
      <xdr:nvPicPr>
        <xdr:cNvPr id="1692" name="Immagine 2971" descr="Immagine 2971"/>
        <xdr:cNvPicPr>
          <a:picLocks noChangeAspect="1"/>
        </xdr:cNvPicPr>
      </xdr:nvPicPr>
      <xdr:blipFill>
        <a:blip r:embed="rId335">
          <a:extLst/>
        </a:blip>
        <a:stretch>
          <a:fillRect/>
        </a:stretch>
      </xdr:blipFill>
      <xdr:spPr>
        <a:xfrm>
          <a:off x="976623" y="197566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346</xdr:row>
      <xdr:rowOff>25404</xdr:rowOff>
    </xdr:from>
    <xdr:to>
      <xdr:col>1</xdr:col>
      <xdr:colOff>588036</xdr:colOff>
      <xdr:row>346</xdr:row>
      <xdr:rowOff>546104</xdr:rowOff>
    </xdr:to>
    <xdr:pic>
      <xdr:nvPicPr>
        <xdr:cNvPr id="1693" name="Immagine 2972" descr="Immagine 2972"/>
        <xdr:cNvPicPr>
          <a:picLocks noChangeAspect="1"/>
        </xdr:cNvPicPr>
      </xdr:nvPicPr>
      <xdr:blipFill>
        <a:blip r:embed="rId336">
          <a:extLst/>
        </a:blip>
        <a:stretch>
          <a:fillRect/>
        </a:stretch>
      </xdr:blipFill>
      <xdr:spPr>
        <a:xfrm>
          <a:off x="976603" y="198709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347</xdr:row>
      <xdr:rowOff>25404</xdr:rowOff>
    </xdr:from>
    <xdr:to>
      <xdr:col>1</xdr:col>
      <xdr:colOff>588036</xdr:colOff>
      <xdr:row>347</xdr:row>
      <xdr:rowOff>546104</xdr:rowOff>
    </xdr:to>
    <xdr:pic>
      <xdr:nvPicPr>
        <xdr:cNvPr id="1694" name="Immagine 2973" descr="Immagine 2973"/>
        <xdr:cNvPicPr>
          <a:picLocks noChangeAspect="1"/>
        </xdr:cNvPicPr>
      </xdr:nvPicPr>
      <xdr:blipFill>
        <a:blip r:embed="rId337">
          <a:extLst/>
        </a:blip>
        <a:stretch>
          <a:fillRect/>
        </a:stretch>
      </xdr:blipFill>
      <xdr:spPr>
        <a:xfrm>
          <a:off x="976603" y="199280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348</xdr:row>
      <xdr:rowOff>25404</xdr:rowOff>
    </xdr:from>
    <xdr:to>
      <xdr:col>1</xdr:col>
      <xdr:colOff>588036</xdr:colOff>
      <xdr:row>348</xdr:row>
      <xdr:rowOff>546104</xdr:rowOff>
    </xdr:to>
    <xdr:pic>
      <xdr:nvPicPr>
        <xdr:cNvPr id="1695" name="Immagine 2974" descr="Immagine 2974"/>
        <xdr:cNvPicPr>
          <a:picLocks noChangeAspect="1"/>
        </xdr:cNvPicPr>
      </xdr:nvPicPr>
      <xdr:blipFill>
        <a:blip r:embed="rId338">
          <a:extLst/>
        </a:blip>
        <a:stretch>
          <a:fillRect/>
        </a:stretch>
      </xdr:blipFill>
      <xdr:spPr>
        <a:xfrm>
          <a:off x="976603" y="199852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349</xdr:row>
      <xdr:rowOff>25404</xdr:rowOff>
    </xdr:from>
    <xdr:to>
      <xdr:col>1</xdr:col>
      <xdr:colOff>588029</xdr:colOff>
      <xdr:row>349</xdr:row>
      <xdr:rowOff>546104</xdr:rowOff>
    </xdr:to>
    <xdr:pic>
      <xdr:nvPicPr>
        <xdr:cNvPr id="1696" name="Immagine 2975" descr="Immagine 2975"/>
        <xdr:cNvPicPr>
          <a:picLocks noChangeAspect="1"/>
        </xdr:cNvPicPr>
      </xdr:nvPicPr>
      <xdr:blipFill>
        <a:blip r:embed="rId339">
          <a:extLst/>
        </a:blip>
        <a:stretch>
          <a:fillRect/>
        </a:stretch>
      </xdr:blipFill>
      <xdr:spPr>
        <a:xfrm>
          <a:off x="976609" y="200423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350</xdr:row>
      <xdr:rowOff>25404</xdr:rowOff>
    </xdr:from>
    <xdr:to>
      <xdr:col>1</xdr:col>
      <xdr:colOff>588036</xdr:colOff>
      <xdr:row>350</xdr:row>
      <xdr:rowOff>546104</xdr:rowOff>
    </xdr:to>
    <xdr:pic>
      <xdr:nvPicPr>
        <xdr:cNvPr id="1697" name="Immagine 2976" descr="Immagine 2976"/>
        <xdr:cNvPicPr>
          <a:picLocks noChangeAspect="1"/>
        </xdr:cNvPicPr>
      </xdr:nvPicPr>
      <xdr:blipFill>
        <a:blip r:embed="rId340">
          <a:extLst/>
        </a:blip>
        <a:stretch>
          <a:fillRect/>
        </a:stretch>
      </xdr:blipFill>
      <xdr:spPr>
        <a:xfrm>
          <a:off x="976603" y="2009952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82150</xdr:colOff>
      <xdr:row>351</xdr:row>
      <xdr:rowOff>25404</xdr:rowOff>
    </xdr:from>
    <xdr:to>
      <xdr:col>1</xdr:col>
      <xdr:colOff>580789</xdr:colOff>
      <xdr:row>351</xdr:row>
      <xdr:rowOff>546104</xdr:rowOff>
    </xdr:to>
    <xdr:pic>
      <xdr:nvPicPr>
        <xdr:cNvPr id="1698" name="Immagine 2977" descr="Immagine 2977"/>
        <xdr:cNvPicPr>
          <a:picLocks noChangeAspect="1"/>
        </xdr:cNvPicPr>
      </xdr:nvPicPr>
      <xdr:blipFill>
        <a:blip r:embed="rId341">
          <a:extLst/>
        </a:blip>
        <a:stretch>
          <a:fillRect/>
        </a:stretch>
      </xdr:blipFill>
      <xdr:spPr>
        <a:xfrm>
          <a:off x="983850" y="201566784"/>
          <a:ext cx="49864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352</xdr:row>
      <xdr:rowOff>25404</xdr:rowOff>
    </xdr:from>
    <xdr:to>
      <xdr:col>1</xdr:col>
      <xdr:colOff>588029</xdr:colOff>
      <xdr:row>352</xdr:row>
      <xdr:rowOff>546104</xdr:rowOff>
    </xdr:to>
    <xdr:pic>
      <xdr:nvPicPr>
        <xdr:cNvPr id="1699" name="Immagine 2978" descr="Immagine 2978"/>
        <xdr:cNvPicPr>
          <a:picLocks noChangeAspect="1"/>
        </xdr:cNvPicPr>
      </xdr:nvPicPr>
      <xdr:blipFill>
        <a:blip r:embed="rId342">
          <a:extLst/>
        </a:blip>
        <a:stretch>
          <a:fillRect/>
        </a:stretch>
      </xdr:blipFill>
      <xdr:spPr>
        <a:xfrm>
          <a:off x="976609" y="2021382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353</xdr:row>
      <xdr:rowOff>25404</xdr:rowOff>
    </xdr:from>
    <xdr:to>
      <xdr:col>1</xdr:col>
      <xdr:colOff>588029</xdr:colOff>
      <xdr:row>353</xdr:row>
      <xdr:rowOff>546104</xdr:rowOff>
    </xdr:to>
    <xdr:pic>
      <xdr:nvPicPr>
        <xdr:cNvPr id="1700" name="Immagine 2979" descr="Immagine 2979"/>
        <xdr:cNvPicPr>
          <a:picLocks noChangeAspect="1"/>
        </xdr:cNvPicPr>
      </xdr:nvPicPr>
      <xdr:blipFill>
        <a:blip r:embed="rId343">
          <a:extLst/>
        </a:blip>
        <a:stretch>
          <a:fillRect/>
        </a:stretch>
      </xdr:blipFill>
      <xdr:spPr>
        <a:xfrm>
          <a:off x="976609" y="2027097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74909</xdr:colOff>
      <xdr:row>354</xdr:row>
      <xdr:rowOff>25404</xdr:rowOff>
    </xdr:from>
    <xdr:to>
      <xdr:col>1</xdr:col>
      <xdr:colOff>588029</xdr:colOff>
      <xdr:row>354</xdr:row>
      <xdr:rowOff>546104</xdr:rowOff>
    </xdr:to>
    <xdr:pic>
      <xdr:nvPicPr>
        <xdr:cNvPr id="1701" name="Immagine 2980" descr="Immagine 2980"/>
        <xdr:cNvPicPr>
          <a:picLocks noChangeAspect="1"/>
        </xdr:cNvPicPr>
      </xdr:nvPicPr>
      <xdr:blipFill>
        <a:blip r:embed="rId344">
          <a:extLst/>
        </a:blip>
        <a:stretch>
          <a:fillRect/>
        </a:stretch>
      </xdr:blipFill>
      <xdr:spPr>
        <a:xfrm>
          <a:off x="976609" y="203281284"/>
          <a:ext cx="51312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355</xdr:row>
      <xdr:rowOff>25404</xdr:rowOff>
    </xdr:from>
    <xdr:to>
      <xdr:col>1</xdr:col>
      <xdr:colOff>588049</xdr:colOff>
      <xdr:row>355</xdr:row>
      <xdr:rowOff>546104</xdr:rowOff>
    </xdr:to>
    <xdr:pic>
      <xdr:nvPicPr>
        <xdr:cNvPr id="1702" name="Immagine 2981" descr="Immagine 2981"/>
        <xdr:cNvPicPr>
          <a:picLocks noChangeAspect="1"/>
        </xdr:cNvPicPr>
      </xdr:nvPicPr>
      <xdr:blipFill>
        <a:blip r:embed="rId345">
          <a:extLst/>
        </a:blip>
        <a:stretch>
          <a:fillRect/>
        </a:stretch>
      </xdr:blipFill>
      <xdr:spPr>
        <a:xfrm>
          <a:off x="976590" y="203852784"/>
          <a:ext cx="5131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356</xdr:row>
      <xdr:rowOff>25404</xdr:rowOff>
    </xdr:from>
    <xdr:to>
      <xdr:col>1</xdr:col>
      <xdr:colOff>588021</xdr:colOff>
      <xdr:row>356</xdr:row>
      <xdr:rowOff>546104</xdr:rowOff>
    </xdr:to>
    <xdr:pic>
      <xdr:nvPicPr>
        <xdr:cNvPr id="1703" name="Immagine 2982" descr="Immagine 2982"/>
        <xdr:cNvPicPr>
          <a:picLocks noChangeAspect="1"/>
        </xdr:cNvPicPr>
      </xdr:nvPicPr>
      <xdr:blipFill>
        <a:blip r:embed="rId346">
          <a:extLst/>
        </a:blip>
        <a:stretch>
          <a:fillRect/>
        </a:stretch>
      </xdr:blipFill>
      <xdr:spPr>
        <a:xfrm>
          <a:off x="976618" y="204424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357</xdr:row>
      <xdr:rowOff>25404</xdr:rowOff>
    </xdr:from>
    <xdr:to>
      <xdr:col>1</xdr:col>
      <xdr:colOff>588021</xdr:colOff>
      <xdr:row>357</xdr:row>
      <xdr:rowOff>546104</xdr:rowOff>
    </xdr:to>
    <xdr:pic>
      <xdr:nvPicPr>
        <xdr:cNvPr id="1704" name="Immagine 2983" descr="Immagine 2983"/>
        <xdr:cNvPicPr>
          <a:picLocks noChangeAspect="1"/>
        </xdr:cNvPicPr>
      </xdr:nvPicPr>
      <xdr:blipFill>
        <a:blip r:embed="rId347">
          <a:extLst/>
        </a:blip>
        <a:stretch>
          <a:fillRect/>
        </a:stretch>
      </xdr:blipFill>
      <xdr:spPr>
        <a:xfrm>
          <a:off x="976618" y="204995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358</xdr:row>
      <xdr:rowOff>25404</xdr:rowOff>
    </xdr:from>
    <xdr:to>
      <xdr:col>1</xdr:col>
      <xdr:colOff>588049</xdr:colOff>
      <xdr:row>358</xdr:row>
      <xdr:rowOff>546104</xdr:rowOff>
    </xdr:to>
    <xdr:pic>
      <xdr:nvPicPr>
        <xdr:cNvPr id="1705" name="Immagine 2984" descr="Immagine 2984"/>
        <xdr:cNvPicPr>
          <a:picLocks noChangeAspect="1"/>
        </xdr:cNvPicPr>
      </xdr:nvPicPr>
      <xdr:blipFill>
        <a:blip r:embed="rId348">
          <a:extLst/>
        </a:blip>
        <a:stretch>
          <a:fillRect/>
        </a:stretch>
      </xdr:blipFill>
      <xdr:spPr>
        <a:xfrm>
          <a:off x="976590" y="205567284"/>
          <a:ext cx="51315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359</xdr:row>
      <xdr:rowOff>25404</xdr:rowOff>
    </xdr:from>
    <xdr:to>
      <xdr:col>1</xdr:col>
      <xdr:colOff>587893</xdr:colOff>
      <xdr:row>359</xdr:row>
      <xdr:rowOff>546104</xdr:rowOff>
    </xdr:to>
    <xdr:pic>
      <xdr:nvPicPr>
        <xdr:cNvPr id="1706" name="Immagine 2985" descr="Immagine 2985"/>
        <xdr:cNvPicPr>
          <a:picLocks noChangeAspect="1"/>
        </xdr:cNvPicPr>
      </xdr:nvPicPr>
      <xdr:blipFill>
        <a:blip r:embed="rId349">
          <a:extLst/>
        </a:blip>
        <a:stretch>
          <a:fillRect/>
        </a:stretch>
      </xdr:blipFill>
      <xdr:spPr>
        <a:xfrm>
          <a:off x="976746" y="206138784"/>
          <a:ext cx="5128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360</xdr:row>
      <xdr:rowOff>25404</xdr:rowOff>
    </xdr:from>
    <xdr:to>
      <xdr:col>1</xdr:col>
      <xdr:colOff>474082</xdr:colOff>
      <xdr:row>360</xdr:row>
      <xdr:rowOff>546104</xdr:rowOff>
    </xdr:to>
    <xdr:pic>
      <xdr:nvPicPr>
        <xdr:cNvPr id="1707" name="Immagine 2986" descr="Immagine 2986"/>
        <xdr:cNvPicPr>
          <a:picLocks noChangeAspect="1"/>
        </xdr:cNvPicPr>
      </xdr:nvPicPr>
      <xdr:blipFill>
        <a:blip r:embed="rId350">
          <a:extLst/>
        </a:blip>
        <a:stretch>
          <a:fillRect/>
        </a:stretch>
      </xdr:blipFill>
      <xdr:spPr>
        <a:xfrm>
          <a:off x="1090556" y="2067102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361</xdr:row>
      <xdr:rowOff>25404</xdr:rowOff>
    </xdr:from>
    <xdr:to>
      <xdr:col>1</xdr:col>
      <xdr:colOff>474082</xdr:colOff>
      <xdr:row>361</xdr:row>
      <xdr:rowOff>546104</xdr:rowOff>
    </xdr:to>
    <xdr:pic>
      <xdr:nvPicPr>
        <xdr:cNvPr id="1708" name="Immagine 2987" descr="Immagine 2987"/>
        <xdr:cNvPicPr>
          <a:picLocks noChangeAspect="1"/>
        </xdr:cNvPicPr>
      </xdr:nvPicPr>
      <xdr:blipFill>
        <a:blip r:embed="rId1335">
          <a:extLst/>
        </a:blip>
        <a:stretch>
          <a:fillRect/>
        </a:stretch>
      </xdr:blipFill>
      <xdr:spPr>
        <a:xfrm>
          <a:off x="1090556" y="2072817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188856</xdr:colOff>
      <xdr:row>362</xdr:row>
      <xdr:rowOff>25404</xdr:rowOff>
    </xdr:from>
    <xdr:to>
      <xdr:col>1</xdr:col>
      <xdr:colOff>474082</xdr:colOff>
      <xdr:row>362</xdr:row>
      <xdr:rowOff>546104</xdr:rowOff>
    </xdr:to>
    <xdr:pic>
      <xdr:nvPicPr>
        <xdr:cNvPr id="1709" name="Immagine 2988" descr="Immagine 2988"/>
        <xdr:cNvPicPr>
          <a:picLocks noChangeAspect="1"/>
        </xdr:cNvPicPr>
      </xdr:nvPicPr>
      <xdr:blipFill>
        <a:blip r:embed="rId1336">
          <a:extLst/>
        </a:blip>
        <a:stretch>
          <a:fillRect/>
        </a:stretch>
      </xdr:blipFill>
      <xdr:spPr>
        <a:xfrm>
          <a:off x="1090556" y="207853284"/>
          <a:ext cx="2852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363</xdr:row>
      <xdr:rowOff>25404</xdr:rowOff>
    </xdr:from>
    <xdr:to>
      <xdr:col>1</xdr:col>
      <xdr:colOff>588037</xdr:colOff>
      <xdr:row>363</xdr:row>
      <xdr:rowOff>546104</xdr:rowOff>
    </xdr:to>
    <xdr:pic>
      <xdr:nvPicPr>
        <xdr:cNvPr id="1710" name="Immagine 2989" descr="Immagine 2989"/>
        <xdr:cNvPicPr>
          <a:picLocks noChangeAspect="1"/>
        </xdr:cNvPicPr>
      </xdr:nvPicPr>
      <xdr:blipFill>
        <a:blip r:embed="rId353">
          <a:extLst/>
        </a:blip>
        <a:stretch>
          <a:fillRect/>
        </a:stretch>
      </xdr:blipFill>
      <xdr:spPr>
        <a:xfrm>
          <a:off x="976602" y="208424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365</xdr:row>
      <xdr:rowOff>25404</xdr:rowOff>
    </xdr:from>
    <xdr:to>
      <xdr:col>1</xdr:col>
      <xdr:colOff>588037</xdr:colOff>
      <xdr:row>365</xdr:row>
      <xdr:rowOff>546104</xdr:rowOff>
    </xdr:to>
    <xdr:pic>
      <xdr:nvPicPr>
        <xdr:cNvPr id="1711" name="Immagine 2990" descr="Immagine 2990"/>
        <xdr:cNvPicPr>
          <a:picLocks noChangeAspect="1"/>
        </xdr:cNvPicPr>
      </xdr:nvPicPr>
      <xdr:blipFill>
        <a:blip r:embed="rId354">
          <a:extLst/>
        </a:blip>
        <a:stretch>
          <a:fillRect/>
        </a:stretch>
      </xdr:blipFill>
      <xdr:spPr>
        <a:xfrm>
          <a:off x="976602" y="209567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366</xdr:row>
      <xdr:rowOff>25404</xdr:rowOff>
    </xdr:from>
    <xdr:to>
      <xdr:col>1</xdr:col>
      <xdr:colOff>588106</xdr:colOff>
      <xdr:row>366</xdr:row>
      <xdr:rowOff>546104</xdr:rowOff>
    </xdr:to>
    <xdr:pic>
      <xdr:nvPicPr>
        <xdr:cNvPr id="1712" name="Immagine 2991" descr="Immagine 2991"/>
        <xdr:cNvPicPr>
          <a:picLocks noChangeAspect="1"/>
        </xdr:cNvPicPr>
      </xdr:nvPicPr>
      <xdr:blipFill>
        <a:blip r:embed="rId355">
          <a:extLst/>
        </a:blip>
        <a:stretch>
          <a:fillRect/>
        </a:stretch>
      </xdr:blipFill>
      <xdr:spPr>
        <a:xfrm>
          <a:off x="976533" y="21013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367</xdr:row>
      <xdr:rowOff>25404</xdr:rowOff>
    </xdr:from>
    <xdr:to>
      <xdr:col>1</xdr:col>
      <xdr:colOff>588106</xdr:colOff>
      <xdr:row>367</xdr:row>
      <xdr:rowOff>546104</xdr:rowOff>
    </xdr:to>
    <xdr:pic>
      <xdr:nvPicPr>
        <xdr:cNvPr id="1713" name="Immagine 2992" descr="Immagine 2992"/>
        <xdr:cNvPicPr>
          <a:picLocks noChangeAspect="1"/>
        </xdr:cNvPicPr>
      </xdr:nvPicPr>
      <xdr:blipFill>
        <a:blip r:embed="rId356">
          <a:extLst/>
        </a:blip>
        <a:stretch>
          <a:fillRect/>
        </a:stretch>
      </xdr:blipFill>
      <xdr:spPr>
        <a:xfrm>
          <a:off x="976533" y="21071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74696</xdr:colOff>
      <xdr:row>368</xdr:row>
      <xdr:rowOff>25404</xdr:rowOff>
    </xdr:from>
    <xdr:to>
      <xdr:col>1</xdr:col>
      <xdr:colOff>588243</xdr:colOff>
      <xdr:row>368</xdr:row>
      <xdr:rowOff>546104</xdr:rowOff>
    </xdr:to>
    <xdr:pic>
      <xdr:nvPicPr>
        <xdr:cNvPr id="1714" name="Immagine 2993" descr="Immagine 2993"/>
        <xdr:cNvPicPr>
          <a:picLocks noChangeAspect="1"/>
        </xdr:cNvPicPr>
      </xdr:nvPicPr>
      <xdr:blipFill>
        <a:blip r:embed="rId357">
          <a:extLst/>
        </a:blip>
        <a:stretch>
          <a:fillRect/>
        </a:stretch>
      </xdr:blipFill>
      <xdr:spPr>
        <a:xfrm>
          <a:off x="976396" y="211282284"/>
          <a:ext cx="5135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369</xdr:row>
      <xdr:rowOff>25404</xdr:rowOff>
    </xdr:from>
    <xdr:to>
      <xdr:col>1</xdr:col>
      <xdr:colOff>588037</xdr:colOff>
      <xdr:row>369</xdr:row>
      <xdr:rowOff>546104</xdr:rowOff>
    </xdr:to>
    <xdr:pic>
      <xdr:nvPicPr>
        <xdr:cNvPr id="1715" name="Immagine 2994" descr="Immagine 2994"/>
        <xdr:cNvPicPr>
          <a:picLocks noChangeAspect="1"/>
        </xdr:cNvPicPr>
      </xdr:nvPicPr>
      <xdr:blipFill>
        <a:blip r:embed="rId358">
          <a:extLst/>
        </a:blip>
        <a:stretch>
          <a:fillRect/>
        </a:stretch>
      </xdr:blipFill>
      <xdr:spPr>
        <a:xfrm>
          <a:off x="976602" y="211853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370</xdr:row>
      <xdr:rowOff>25404</xdr:rowOff>
    </xdr:from>
    <xdr:to>
      <xdr:col>1</xdr:col>
      <xdr:colOff>588037</xdr:colOff>
      <xdr:row>370</xdr:row>
      <xdr:rowOff>546104</xdr:rowOff>
    </xdr:to>
    <xdr:pic>
      <xdr:nvPicPr>
        <xdr:cNvPr id="1716" name="Immagine 2995" descr="Immagine 2995"/>
        <xdr:cNvPicPr>
          <a:picLocks noChangeAspect="1"/>
        </xdr:cNvPicPr>
      </xdr:nvPicPr>
      <xdr:blipFill>
        <a:blip r:embed="rId359">
          <a:extLst/>
        </a:blip>
        <a:stretch>
          <a:fillRect/>
        </a:stretch>
      </xdr:blipFill>
      <xdr:spPr>
        <a:xfrm>
          <a:off x="976602" y="212425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74980</xdr:colOff>
      <xdr:row>371</xdr:row>
      <xdr:rowOff>25404</xdr:rowOff>
    </xdr:from>
    <xdr:to>
      <xdr:col>1</xdr:col>
      <xdr:colOff>587960</xdr:colOff>
      <xdr:row>371</xdr:row>
      <xdr:rowOff>546104</xdr:rowOff>
    </xdr:to>
    <xdr:pic>
      <xdr:nvPicPr>
        <xdr:cNvPr id="1717" name="Immagine 2996" descr="Immagine 2996"/>
        <xdr:cNvPicPr>
          <a:picLocks noChangeAspect="1"/>
        </xdr:cNvPicPr>
      </xdr:nvPicPr>
      <xdr:blipFill>
        <a:blip r:embed="rId360">
          <a:extLst/>
        </a:blip>
        <a:stretch>
          <a:fillRect/>
        </a:stretch>
      </xdr:blipFill>
      <xdr:spPr>
        <a:xfrm>
          <a:off x="976680" y="212996784"/>
          <a:ext cx="5129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372</xdr:row>
      <xdr:rowOff>25404</xdr:rowOff>
    </xdr:from>
    <xdr:to>
      <xdr:col>1</xdr:col>
      <xdr:colOff>588022</xdr:colOff>
      <xdr:row>372</xdr:row>
      <xdr:rowOff>546104</xdr:rowOff>
    </xdr:to>
    <xdr:pic>
      <xdr:nvPicPr>
        <xdr:cNvPr id="1718" name="Immagine 2997" descr="Immagine 2997"/>
        <xdr:cNvPicPr>
          <a:picLocks noChangeAspect="1"/>
        </xdr:cNvPicPr>
      </xdr:nvPicPr>
      <xdr:blipFill>
        <a:blip r:embed="rId361">
          <a:extLst/>
        </a:blip>
        <a:stretch>
          <a:fillRect/>
        </a:stretch>
      </xdr:blipFill>
      <xdr:spPr>
        <a:xfrm>
          <a:off x="976617" y="213568284"/>
          <a:ext cx="5131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373</xdr:row>
      <xdr:rowOff>25404</xdr:rowOff>
    </xdr:from>
    <xdr:to>
      <xdr:col>1</xdr:col>
      <xdr:colOff>588022</xdr:colOff>
      <xdr:row>373</xdr:row>
      <xdr:rowOff>546104</xdr:rowOff>
    </xdr:to>
    <xdr:pic>
      <xdr:nvPicPr>
        <xdr:cNvPr id="1719" name="Immagine 2998" descr="Immagine 2998"/>
        <xdr:cNvPicPr>
          <a:picLocks noChangeAspect="1"/>
        </xdr:cNvPicPr>
      </xdr:nvPicPr>
      <xdr:blipFill>
        <a:blip r:embed="rId362">
          <a:extLst/>
        </a:blip>
        <a:stretch>
          <a:fillRect/>
        </a:stretch>
      </xdr:blipFill>
      <xdr:spPr>
        <a:xfrm>
          <a:off x="976617" y="214139784"/>
          <a:ext cx="5131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374</xdr:row>
      <xdr:rowOff>25404</xdr:rowOff>
    </xdr:from>
    <xdr:to>
      <xdr:col>1</xdr:col>
      <xdr:colOff>588023</xdr:colOff>
      <xdr:row>374</xdr:row>
      <xdr:rowOff>546104</xdr:rowOff>
    </xdr:to>
    <xdr:pic>
      <xdr:nvPicPr>
        <xdr:cNvPr id="1720" name="Immagine 2999" descr="Immagine 2999"/>
        <xdr:cNvPicPr>
          <a:picLocks noChangeAspect="1"/>
        </xdr:cNvPicPr>
      </xdr:nvPicPr>
      <xdr:blipFill>
        <a:blip r:embed="rId363">
          <a:extLst/>
        </a:blip>
        <a:stretch>
          <a:fillRect/>
        </a:stretch>
      </xdr:blipFill>
      <xdr:spPr>
        <a:xfrm>
          <a:off x="976617" y="214711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375</xdr:row>
      <xdr:rowOff>25404</xdr:rowOff>
    </xdr:from>
    <xdr:to>
      <xdr:col>1</xdr:col>
      <xdr:colOff>588016</xdr:colOff>
      <xdr:row>375</xdr:row>
      <xdr:rowOff>546104</xdr:rowOff>
    </xdr:to>
    <xdr:pic>
      <xdr:nvPicPr>
        <xdr:cNvPr id="1721" name="Immagine 3000" descr="Immagine 3000"/>
        <xdr:cNvPicPr>
          <a:picLocks noChangeAspect="1"/>
        </xdr:cNvPicPr>
      </xdr:nvPicPr>
      <xdr:blipFill>
        <a:blip r:embed="rId364">
          <a:extLst/>
        </a:blip>
        <a:stretch>
          <a:fillRect/>
        </a:stretch>
      </xdr:blipFill>
      <xdr:spPr>
        <a:xfrm>
          <a:off x="976623" y="215282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376</xdr:row>
      <xdr:rowOff>25404</xdr:rowOff>
    </xdr:from>
    <xdr:to>
      <xdr:col>1</xdr:col>
      <xdr:colOff>588016</xdr:colOff>
      <xdr:row>376</xdr:row>
      <xdr:rowOff>546104</xdr:rowOff>
    </xdr:to>
    <xdr:pic>
      <xdr:nvPicPr>
        <xdr:cNvPr id="1722" name="Immagine 3001" descr="Immagine 3001"/>
        <xdr:cNvPicPr>
          <a:picLocks noChangeAspect="1"/>
        </xdr:cNvPicPr>
      </xdr:nvPicPr>
      <xdr:blipFill>
        <a:blip r:embed="rId365">
          <a:extLst/>
        </a:blip>
        <a:stretch>
          <a:fillRect/>
        </a:stretch>
      </xdr:blipFill>
      <xdr:spPr>
        <a:xfrm>
          <a:off x="976623" y="215854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377</xdr:row>
      <xdr:rowOff>25404</xdr:rowOff>
    </xdr:from>
    <xdr:to>
      <xdr:col>1</xdr:col>
      <xdr:colOff>588016</xdr:colOff>
      <xdr:row>377</xdr:row>
      <xdr:rowOff>546104</xdr:rowOff>
    </xdr:to>
    <xdr:pic>
      <xdr:nvPicPr>
        <xdr:cNvPr id="1723" name="Immagine 3002" descr="Immagine 3002"/>
        <xdr:cNvPicPr>
          <a:picLocks noChangeAspect="1"/>
        </xdr:cNvPicPr>
      </xdr:nvPicPr>
      <xdr:blipFill>
        <a:blip r:embed="rId366">
          <a:extLst/>
        </a:blip>
        <a:stretch>
          <a:fillRect/>
        </a:stretch>
      </xdr:blipFill>
      <xdr:spPr>
        <a:xfrm>
          <a:off x="976623" y="216425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378</xdr:row>
      <xdr:rowOff>25404</xdr:rowOff>
    </xdr:from>
    <xdr:to>
      <xdr:col>1</xdr:col>
      <xdr:colOff>588016</xdr:colOff>
      <xdr:row>378</xdr:row>
      <xdr:rowOff>546104</xdr:rowOff>
    </xdr:to>
    <xdr:pic>
      <xdr:nvPicPr>
        <xdr:cNvPr id="1724" name="Immagine 3003" descr="Immagine 3003"/>
        <xdr:cNvPicPr>
          <a:picLocks noChangeAspect="1"/>
        </xdr:cNvPicPr>
      </xdr:nvPicPr>
      <xdr:blipFill>
        <a:blip r:embed="rId367">
          <a:extLst/>
        </a:blip>
        <a:stretch>
          <a:fillRect/>
        </a:stretch>
      </xdr:blipFill>
      <xdr:spPr>
        <a:xfrm>
          <a:off x="976623" y="216997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379</xdr:row>
      <xdr:rowOff>25404</xdr:rowOff>
    </xdr:from>
    <xdr:to>
      <xdr:col>1</xdr:col>
      <xdr:colOff>588016</xdr:colOff>
      <xdr:row>379</xdr:row>
      <xdr:rowOff>546104</xdr:rowOff>
    </xdr:to>
    <xdr:pic>
      <xdr:nvPicPr>
        <xdr:cNvPr id="1725" name="Immagine 3004" descr="Immagine 3004"/>
        <xdr:cNvPicPr>
          <a:picLocks noChangeAspect="1"/>
        </xdr:cNvPicPr>
      </xdr:nvPicPr>
      <xdr:blipFill>
        <a:blip r:embed="rId368">
          <a:extLst/>
        </a:blip>
        <a:stretch>
          <a:fillRect/>
        </a:stretch>
      </xdr:blipFill>
      <xdr:spPr>
        <a:xfrm>
          <a:off x="976623" y="217568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380</xdr:row>
      <xdr:rowOff>25404</xdr:rowOff>
    </xdr:from>
    <xdr:to>
      <xdr:col>1</xdr:col>
      <xdr:colOff>588016</xdr:colOff>
      <xdr:row>380</xdr:row>
      <xdr:rowOff>546104</xdr:rowOff>
    </xdr:to>
    <xdr:pic>
      <xdr:nvPicPr>
        <xdr:cNvPr id="1726" name="Immagine 3005" descr="Immagine 3005"/>
        <xdr:cNvPicPr>
          <a:picLocks noChangeAspect="1"/>
        </xdr:cNvPicPr>
      </xdr:nvPicPr>
      <xdr:blipFill>
        <a:blip r:embed="rId369">
          <a:extLst/>
        </a:blip>
        <a:stretch>
          <a:fillRect/>
        </a:stretch>
      </xdr:blipFill>
      <xdr:spPr>
        <a:xfrm>
          <a:off x="976623" y="218140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381</xdr:row>
      <xdr:rowOff>25404</xdr:rowOff>
    </xdr:from>
    <xdr:to>
      <xdr:col>1</xdr:col>
      <xdr:colOff>588016</xdr:colOff>
      <xdr:row>381</xdr:row>
      <xdr:rowOff>546104</xdr:rowOff>
    </xdr:to>
    <xdr:pic>
      <xdr:nvPicPr>
        <xdr:cNvPr id="1727" name="Immagine 3006" descr="Immagine 3006"/>
        <xdr:cNvPicPr>
          <a:picLocks noChangeAspect="1"/>
        </xdr:cNvPicPr>
      </xdr:nvPicPr>
      <xdr:blipFill>
        <a:blip r:embed="rId370">
          <a:extLst/>
        </a:blip>
        <a:stretch>
          <a:fillRect/>
        </a:stretch>
      </xdr:blipFill>
      <xdr:spPr>
        <a:xfrm>
          <a:off x="976623" y="218711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382</xdr:row>
      <xdr:rowOff>25404</xdr:rowOff>
    </xdr:from>
    <xdr:to>
      <xdr:col>1</xdr:col>
      <xdr:colOff>588016</xdr:colOff>
      <xdr:row>382</xdr:row>
      <xdr:rowOff>546104</xdr:rowOff>
    </xdr:to>
    <xdr:pic>
      <xdr:nvPicPr>
        <xdr:cNvPr id="1728" name="Immagine 3007" descr="Immagine 3007"/>
        <xdr:cNvPicPr>
          <a:picLocks noChangeAspect="1"/>
        </xdr:cNvPicPr>
      </xdr:nvPicPr>
      <xdr:blipFill>
        <a:blip r:embed="rId371">
          <a:extLst/>
        </a:blip>
        <a:stretch>
          <a:fillRect/>
        </a:stretch>
      </xdr:blipFill>
      <xdr:spPr>
        <a:xfrm>
          <a:off x="976623" y="219283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383</xdr:row>
      <xdr:rowOff>25404</xdr:rowOff>
    </xdr:from>
    <xdr:to>
      <xdr:col>1</xdr:col>
      <xdr:colOff>588016</xdr:colOff>
      <xdr:row>383</xdr:row>
      <xdr:rowOff>546104</xdr:rowOff>
    </xdr:to>
    <xdr:pic>
      <xdr:nvPicPr>
        <xdr:cNvPr id="1729" name="Immagine 3008" descr="Immagine 3008"/>
        <xdr:cNvPicPr>
          <a:picLocks noChangeAspect="1"/>
        </xdr:cNvPicPr>
      </xdr:nvPicPr>
      <xdr:blipFill>
        <a:blip r:embed="rId372">
          <a:extLst/>
        </a:blip>
        <a:stretch>
          <a:fillRect/>
        </a:stretch>
      </xdr:blipFill>
      <xdr:spPr>
        <a:xfrm>
          <a:off x="976623" y="219854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384</xdr:row>
      <xdr:rowOff>25404</xdr:rowOff>
    </xdr:from>
    <xdr:to>
      <xdr:col>1</xdr:col>
      <xdr:colOff>588106</xdr:colOff>
      <xdr:row>384</xdr:row>
      <xdr:rowOff>546104</xdr:rowOff>
    </xdr:to>
    <xdr:pic>
      <xdr:nvPicPr>
        <xdr:cNvPr id="1730" name="Immagine 3009" descr="Immagine 3009"/>
        <xdr:cNvPicPr>
          <a:picLocks noChangeAspect="1"/>
        </xdr:cNvPicPr>
      </xdr:nvPicPr>
      <xdr:blipFill>
        <a:blip r:embed="rId373">
          <a:extLst/>
        </a:blip>
        <a:stretch>
          <a:fillRect/>
        </a:stretch>
      </xdr:blipFill>
      <xdr:spPr>
        <a:xfrm>
          <a:off x="976533" y="22042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385</xdr:row>
      <xdr:rowOff>25404</xdr:rowOff>
    </xdr:from>
    <xdr:to>
      <xdr:col>1</xdr:col>
      <xdr:colOff>588106</xdr:colOff>
      <xdr:row>385</xdr:row>
      <xdr:rowOff>546104</xdr:rowOff>
    </xdr:to>
    <xdr:pic>
      <xdr:nvPicPr>
        <xdr:cNvPr id="1731" name="Immagine 3010" descr="Immagine 3010"/>
        <xdr:cNvPicPr>
          <a:picLocks noChangeAspect="1"/>
        </xdr:cNvPicPr>
      </xdr:nvPicPr>
      <xdr:blipFill>
        <a:blip r:embed="rId374">
          <a:extLst/>
        </a:blip>
        <a:stretch>
          <a:fillRect/>
        </a:stretch>
      </xdr:blipFill>
      <xdr:spPr>
        <a:xfrm>
          <a:off x="976533" y="22099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386</xdr:row>
      <xdr:rowOff>25404</xdr:rowOff>
    </xdr:from>
    <xdr:to>
      <xdr:col>1</xdr:col>
      <xdr:colOff>588046</xdr:colOff>
      <xdr:row>386</xdr:row>
      <xdr:rowOff>546104</xdr:rowOff>
    </xdr:to>
    <xdr:pic>
      <xdr:nvPicPr>
        <xdr:cNvPr id="1732" name="Immagine 3011" descr="Immagine 3011"/>
        <xdr:cNvPicPr>
          <a:picLocks noChangeAspect="1"/>
        </xdr:cNvPicPr>
      </xdr:nvPicPr>
      <xdr:blipFill>
        <a:blip r:embed="rId375">
          <a:extLst/>
        </a:blip>
        <a:stretch>
          <a:fillRect/>
        </a:stretch>
      </xdr:blipFill>
      <xdr:spPr>
        <a:xfrm>
          <a:off x="976595" y="221569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387</xdr:row>
      <xdr:rowOff>25404</xdr:rowOff>
    </xdr:from>
    <xdr:to>
      <xdr:col>1</xdr:col>
      <xdr:colOff>588106</xdr:colOff>
      <xdr:row>387</xdr:row>
      <xdr:rowOff>546104</xdr:rowOff>
    </xdr:to>
    <xdr:pic>
      <xdr:nvPicPr>
        <xdr:cNvPr id="1733" name="Immagine 3012" descr="Immagine 3012"/>
        <xdr:cNvPicPr>
          <a:picLocks noChangeAspect="1"/>
        </xdr:cNvPicPr>
      </xdr:nvPicPr>
      <xdr:blipFill>
        <a:blip r:embed="rId376">
          <a:extLst/>
        </a:blip>
        <a:stretch>
          <a:fillRect/>
        </a:stretch>
      </xdr:blipFill>
      <xdr:spPr>
        <a:xfrm>
          <a:off x="976533" y="22214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388</xdr:row>
      <xdr:rowOff>25404</xdr:rowOff>
    </xdr:from>
    <xdr:to>
      <xdr:col>1</xdr:col>
      <xdr:colOff>588106</xdr:colOff>
      <xdr:row>388</xdr:row>
      <xdr:rowOff>546104</xdr:rowOff>
    </xdr:to>
    <xdr:pic>
      <xdr:nvPicPr>
        <xdr:cNvPr id="1734" name="Immagine 3013" descr="Immagine 3013"/>
        <xdr:cNvPicPr>
          <a:picLocks noChangeAspect="1"/>
        </xdr:cNvPicPr>
      </xdr:nvPicPr>
      <xdr:blipFill>
        <a:blip r:embed="rId377">
          <a:extLst/>
        </a:blip>
        <a:stretch>
          <a:fillRect/>
        </a:stretch>
      </xdr:blipFill>
      <xdr:spPr>
        <a:xfrm>
          <a:off x="976533" y="22271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389</xdr:row>
      <xdr:rowOff>25404</xdr:rowOff>
    </xdr:from>
    <xdr:to>
      <xdr:col>1</xdr:col>
      <xdr:colOff>588016</xdr:colOff>
      <xdr:row>389</xdr:row>
      <xdr:rowOff>546104</xdr:rowOff>
    </xdr:to>
    <xdr:pic>
      <xdr:nvPicPr>
        <xdr:cNvPr id="1735" name="Immagine 3014" descr="Immagine 3014"/>
        <xdr:cNvPicPr>
          <a:picLocks noChangeAspect="1"/>
        </xdr:cNvPicPr>
      </xdr:nvPicPr>
      <xdr:blipFill>
        <a:blip r:embed="rId378">
          <a:extLst/>
        </a:blip>
        <a:stretch>
          <a:fillRect/>
        </a:stretch>
      </xdr:blipFill>
      <xdr:spPr>
        <a:xfrm>
          <a:off x="976623" y="223283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390</xdr:row>
      <xdr:rowOff>25404</xdr:rowOff>
    </xdr:from>
    <xdr:to>
      <xdr:col>1</xdr:col>
      <xdr:colOff>588016</xdr:colOff>
      <xdr:row>390</xdr:row>
      <xdr:rowOff>546104</xdr:rowOff>
    </xdr:to>
    <xdr:pic>
      <xdr:nvPicPr>
        <xdr:cNvPr id="1736" name="Immagine 3015" descr="Immagine 3015"/>
        <xdr:cNvPicPr>
          <a:picLocks noChangeAspect="1"/>
        </xdr:cNvPicPr>
      </xdr:nvPicPr>
      <xdr:blipFill>
        <a:blip r:embed="rId379">
          <a:extLst/>
        </a:blip>
        <a:stretch>
          <a:fillRect/>
        </a:stretch>
      </xdr:blipFill>
      <xdr:spPr>
        <a:xfrm>
          <a:off x="976623" y="223855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391</xdr:row>
      <xdr:rowOff>25404</xdr:rowOff>
    </xdr:from>
    <xdr:to>
      <xdr:col>1</xdr:col>
      <xdr:colOff>588016</xdr:colOff>
      <xdr:row>391</xdr:row>
      <xdr:rowOff>546104</xdr:rowOff>
    </xdr:to>
    <xdr:pic>
      <xdr:nvPicPr>
        <xdr:cNvPr id="1737" name="Immagine 3016" descr="Immagine 3016"/>
        <xdr:cNvPicPr>
          <a:picLocks noChangeAspect="1"/>
        </xdr:cNvPicPr>
      </xdr:nvPicPr>
      <xdr:blipFill>
        <a:blip r:embed="rId380">
          <a:extLst/>
        </a:blip>
        <a:stretch>
          <a:fillRect/>
        </a:stretch>
      </xdr:blipFill>
      <xdr:spPr>
        <a:xfrm>
          <a:off x="976623" y="2244267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74923</xdr:colOff>
      <xdr:row>392</xdr:row>
      <xdr:rowOff>25404</xdr:rowOff>
    </xdr:from>
    <xdr:to>
      <xdr:col>1</xdr:col>
      <xdr:colOff>588016</xdr:colOff>
      <xdr:row>392</xdr:row>
      <xdr:rowOff>546104</xdr:rowOff>
    </xdr:to>
    <xdr:pic>
      <xdr:nvPicPr>
        <xdr:cNvPr id="1738" name="Immagine 3017" descr="Immagine 3017"/>
        <xdr:cNvPicPr>
          <a:picLocks noChangeAspect="1"/>
        </xdr:cNvPicPr>
      </xdr:nvPicPr>
      <xdr:blipFill>
        <a:blip r:embed="rId381">
          <a:extLst/>
        </a:blip>
        <a:stretch>
          <a:fillRect/>
        </a:stretch>
      </xdr:blipFill>
      <xdr:spPr>
        <a:xfrm>
          <a:off x="976623" y="224998284"/>
          <a:ext cx="5130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393</xdr:row>
      <xdr:rowOff>25404</xdr:rowOff>
    </xdr:from>
    <xdr:to>
      <xdr:col>1</xdr:col>
      <xdr:colOff>588023</xdr:colOff>
      <xdr:row>393</xdr:row>
      <xdr:rowOff>546104</xdr:rowOff>
    </xdr:to>
    <xdr:pic>
      <xdr:nvPicPr>
        <xdr:cNvPr id="1739" name="Immagine 3018" descr="Immagine 3018"/>
        <xdr:cNvPicPr>
          <a:picLocks noChangeAspect="1"/>
        </xdr:cNvPicPr>
      </xdr:nvPicPr>
      <xdr:blipFill>
        <a:blip r:embed="rId382">
          <a:extLst/>
        </a:blip>
        <a:stretch>
          <a:fillRect/>
        </a:stretch>
      </xdr:blipFill>
      <xdr:spPr>
        <a:xfrm>
          <a:off x="976617" y="225569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208922</xdr:colOff>
      <xdr:row>394</xdr:row>
      <xdr:rowOff>25404</xdr:rowOff>
    </xdr:from>
    <xdr:to>
      <xdr:col>1</xdr:col>
      <xdr:colOff>454017</xdr:colOff>
      <xdr:row>394</xdr:row>
      <xdr:rowOff>546104</xdr:rowOff>
    </xdr:to>
    <xdr:pic>
      <xdr:nvPicPr>
        <xdr:cNvPr id="1740" name="Immagine 3019" descr="Immagine 3019"/>
        <xdr:cNvPicPr>
          <a:picLocks noChangeAspect="1"/>
        </xdr:cNvPicPr>
      </xdr:nvPicPr>
      <xdr:blipFill>
        <a:blip r:embed="rId383">
          <a:extLst/>
        </a:blip>
        <a:stretch>
          <a:fillRect/>
        </a:stretch>
      </xdr:blipFill>
      <xdr:spPr>
        <a:xfrm>
          <a:off x="1110622" y="226141284"/>
          <a:ext cx="2450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395</xdr:row>
      <xdr:rowOff>25404</xdr:rowOff>
    </xdr:from>
    <xdr:to>
      <xdr:col>1</xdr:col>
      <xdr:colOff>588022</xdr:colOff>
      <xdr:row>395</xdr:row>
      <xdr:rowOff>546104</xdr:rowOff>
    </xdr:to>
    <xdr:pic>
      <xdr:nvPicPr>
        <xdr:cNvPr id="1741" name="Immagine 3020" descr="Immagine 3020"/>
        <xdr:cNvPicPr>
          <a:picLocks noChangeAspect="1"/>
        </xdr:cNvPicPr>
      </xdr:nvPicPr>
      <xdr:blipFill>
        <a:blip r:embed="rId384">
          <a:extLst/>
        </a:blip>
        <a:stretch>
          <a:fillRect/>
        </a:stretch>
      </xdr:blipFill>
      <xdr:spPr>
        <a:xfrm>
          <a:off x="976618" y="2267127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396</xdr:row>
      <xdr:rowOff>25404</xdr:rowOff>
    </xdr:from>
    <xdr:to>
      <xdr:col>1</xdr:col>
      <xdr:colOff>588022</xdr:colOff>
      <xdr:row>396</xdr:row>
      <xdr:rowOff>546104</xdr:rowOff>
    </xdr:to>
    <xdr:pic>
      <xdr:nvPicPr>
        <xdr:cNvPr id="1742" name="Immagine 3021" descr="Immagine 3021"/>
        <xdr:cNvPicPr>
          <a:picLocks noChangeAspect="1"/>
        </xdr:cNvPicPr>
      </xdr:nvPicPr>
      <xdr:blipFill>
        <a:blip r:embed="rId385">
          <a:extLst/>
        </a:blip>
        <a:stretch>
          <a:fillRect/>
        </a:stretch>
      </xdr:blipFill>
      <xdr:spPr>
        <a:xfrm>
          <a:off x="976618" y="2272842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74905</xdr:colOff>
      <xdr:row>397</xdr:row>
      <xdr:rowOff>25404</xdr:rowOff>
    </xdr:from>
    <xdr:to>
      <xdr:col>1</xdr:col>
      <xdr:colOff>588034</xdr:colOff>
      <xdr:row>397</xdr:row>
      <xdr:rowOff>546104</xdr:rowOff>
    </xdr:to>
    <xdr:pic>
      <xdr:nvPicPr>
        <xdr:cNvPr id="1743" name="Immagine 3022" descr="Immagine 3022"/>
        <xdr:cNvPicPr>
          <a:picLocks noChangeAspect="1"/>
        </xdr:cNvPicPr>
      </xdr:nvPicPr>
      <xdr:blipFill>
        <a:blip r:embed="rId386">
          <a:extLst/>
        </a:blip>
        <a:stretch>
          <a:fillRect/>
        </a:stretch>
      </xdr:blipFill>
      <xdr:spPr>
        <a:xfrm>
          <a:off x="976605" y="227855784"/>
          <a:ext cx="5131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398</xdr:row>
      <xdr:rowOff>25404</xdr:rowOff>
    </xdr:from>
    <xdr:to>
      <xdr:col>1</xdr:col>
      <xdr:colOff>588022</xdr:colOff>
      <xdr:row>398</xdr:row>
      <xdr:rowOff>546104</xdr:rowOff>
    </xdr:to>
    <xdr:pic>
      <xdr:nvPicPr>
        <xdr:cNvPr id="1744" name="Immagine 3023" descr="Immagine 3023"/>
        <xdr:cNvPicPr>
          <a:picLocks noChangeAspect="1"/>
        </xdr:cNvPicPr>
      </xdr:nvPicPr>
      <xdr:blipFill>
        <a:blip r:embed="rId387">
          <a:extLst/>
        </a:blip>
        <a:stretch>
          <a:fillRect/>
        </a:stretch>
      </xdr:blipFill>
      <xdr:spPr>
        <a:xfrm>
          <a:off x="976618" y="228427284"/>
          <a:ext cx="5131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403</xdr:row>
      <xdr:rowOff>25404</xdr:rowOff>
    </xdr:from>
    <xdr:to>
      <xdr:col>1</xdr:col>
      <xdr:colOff>588021</xdr:colOff>
      <xdr:row>403</xdr:row>
      <xdr:rowOff>546104</xdr:rowOff>
    </xdr:to>
    <xdr:pic>
      <xdr:nvPicPr>
        <xdr:cNvPr id="1745" name="Immagine 3024" descr="Immagine 3024"/>
        <xdr:cNvPicPr>
          <a:picLocks noChangeAspect="1"/>
        </xdr:cNvPicPr>
      </xdr:nvPicPr>
      <xdr:blipFill>
        <a:blip r:embed="rId388">
          <a:extLst/>
        </a:blip>
        <a:stretch>
          <a:fillRect/>
        </a:stretch>
      </xdr:blipFill>
      <xdr:spPr>
        <a:xfrm>
          <a:off x="976620" y="231284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404</xdr:row>
      <xdr:rowOff>25404</xdr:rowOff>
    </xdr:from>
    <xdr:to>
      <xdr:col>1</xdr:col>
      <xdr:colOff>588021</xdr:colOff>
      <xdr:row>404</xdr:row>
      <xdr:rowOff>546104</xdr:rowOff>
    </xdr:to>
    <xdr:pic>
      <xdr:nvPicPr>
        <xdr:cNvPr id="1746" name="Immagine 3025" descr="Immagine 3025"/>
        <xdr:cNvPicPr>
          <a:picLocks noChangeAspect="1"/>
        </xdr:cNvPicPr>
      </xdr:nvPicPr>
      <xdr:blipFill>
        <a:blip r:embed="rId389">
          <a:extLst/>
        </a:blip>
        <a:stretch>
          <a:fillRect/>
        </a:stretch>
      </xdr:blipFill>
      <xdr:spPr>
        <a:xfrm>
          <a:off x="976620" y="231856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405</xdr:row>
      <xdr:rowOff>25404</xdr:rowOff>
    </xdr:from>
    <xdr:to>
      <xdr:col>1</xdr:col>
      <xdr:colOff>588021</xdr:colOff>
      <xdr:row>405</xdr:row>
      <xdr:rowOff>546104</xdr:rowOff>
    </xdr:to>
    <xdr:pic>
      <xdr:nvPicPr>
        <xdr:cNvPr id="1747" name="Immagine 3026" descr="Immagine 3026"/>
        <xdr:cNvPicPr>
          <a:picLocks noChangeAspect="1"/>
        </xdr:cNvPicPr>
      </xdr:nvPicPr>
      <xdr:blipFill>
        <a:blip r:embed="rId390">
          <a:extLst/>
        </a:blip>
        <a:stretch>
          <a:fillRect/>
        </a:stretch>
      </xdr:blipFill>
      <xdr:spPr>
        <a:xfrm>
          <a:off x="976620" y="232427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406</xdr:row>
      <xdr:rowOff>25404</xdr:rowOff>
    </xdr:from>
    <xdr:to>
      <xdr:col>1</xdr:col>
      <xdr:colOff>588021</xdr:colOff>
      <xdr:row>406</xdr:row>
      <xdr:rowOff>546104</xdr:rowOff>
    </xdr:to>
    <xdr:pic>
      <xdr:nvPicPr>
        <xdr:cNvPr id="1748" name="Immagine 3027" descr="Immagine 3027"/>
        <xdr:cNvPicPr>
          <a:picLocks noChangeAspect="1"/>
        </xdr:cNvPicPr>
      </xdr:nvPicPr>
      <xdr:blipFill>
        <a:blip r:embed="rId391">
          <a:extLst/>
        </a:blip>
        <a:stretch>
          <a:fillRect/>
        </a:stretch>
      </xdr:blipFill>
      <xdr:spPr>
        <a:xfrm>
          <a:off x="976620" y="232999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407</xdr:row>
      <xdr:rowOff>25404</xdr:rowOff>
    </xdr:from>
    <xdr:to>
      <xdr:col>1</xdr:col>
      <xdr:colOff>587902</xdr:colOff>
      <xdr:row>407</xdr:row>
      <xdr:rowOff>546104</xdr:rowOff>
    </xdr:to>
    <xdr:pic>
      <xdr:nvPicPr>
        <xdr:cNvPr id="1749" name="Immagine 3028" descr="Immagine 3028"/>
        <xdr:cNvPicPr>
          <a:picLocks noChangeAspect="1"/>
        </xdr:cNvPicPr>
      </xdr:nvPicPr>
      <xdr:blipFill>
        <a:blip r:embed="rId392">
          <a:extLst/>
        </a:blip>
        <a:stretch>
          <a:fillRect/>
        </a:stretch>
      </xdr:blipFill>
      <xdr:spPr>
        <a:xfrm>
          <a:off x="976737" y="2335707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408</xdr:row>
      <xdr:rowOff>25404</xdr:rowOff>
    </xdr:from>
    <xdr:to>
      <xdr:col>1</xdr:col>
      <xdr:colOff>587902</xdr:colOff>
      <xdr:row>408</xdr:row>
      <xdr:rowOff>546104</xdr:rowOff>
    </xdr:to>
    <xdr:pic>
      <xdr:nvPicPr>
        <xdr:cNvPr id="1750" name="Immagine 3029" descr="Immagine 3029"/>
        <xdr:cNvPicPr>
          <a:picLocks noChangeAspect="1"/>
        </xdr:cNvPicPr>
      </xdr:nvPicPr>
      <xdr:blipFill>
        <a:blip r:embed="rId393">
          <a:extLst/>
        </a:blip>
        <a:stretch>
          <a:fillRect/>
        </a:stretch>
      </xdr:blipFill>
      <xdr:spPr>
        <a:xfrm>
          <a:off x="976737" y="2341422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409</xdr:row>
      <xdr:rowOff>25404</xdr:rowOff>
    </xdr:from>
    <xdr:to>
      <xdr:col>1</xdr:col>
      <xdr:colOff>588046</xdr:colOff>
      <xdr:row>409</xdr:row>
      <xdr:rowOff>546104</xdr:rowOff>
    </xdr:to>
    <xdr:pic>
      <xdr:nvPicPr>
        <xdr:cNvPr id="1751" name="Immagine 3030" descr="Immagine 3030"/>
        <xdr:cNvPicPr>
          <a:picLocks noChangeAspect="1"/>
        </xdr:cNvPicPr>
      </xdr:nvPicPr>
      <xdr:blipFill>
        <a:blip r:embed="rId394">
          <a:extLst/>
        </a:blip>
        <a:stretch>
          <a:fillRect/>
        </a:stretch>
      </xdr:blipFill>
      <xdr:spPr>
        <a:xfrm>
          <a:off x="976593" y="234713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75037</xdr:colOff>
      <xdr:row>410</xdr:row>
      <xdr:rowOff>25404</xdr:rowOff>
    </xdr:from>
    <xdr:to>
      <xdr:col>1</xdr:col>
      <xdr:colOff>587902</xdr:colOff>
      <xdr:row>410</xdr:row>
      <xdr:rowOff>546104</xdr:rowOff>
    </xdr:to>
    <xdr:pic>
      <xdr:nvPicPr>
        <xdr:cNvPr id="1752" name="Immagine 3031" descr="Immagine 3031"/>
        <xdr:cNvPicPr>
          <a:picLocks noChangeAspect="1"/>
        </xdr:cNvPicPr>
      </xdr:nvPicPr>
      <xdr:blipFill>
        <a:blip r:embed="rId395">
          <a:extLst/>
        </a:blip>
        <a:stretch>
          <a:fillRect/>
        </a:stretch>
      </xdr:blipFill>
      <xdr:spPr>
        <a:xfrm>
          <a:off x="976737" y="235285284"/>
          <a:ext cx="51286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411</xdr:row>
      <xdr:rowOff>25404</xdr:rowOff>
    </xdr:from>
    <xdr:to>
      <xdr:col>1</xdr:col>
      <xdr:colOff>588060</xdr:colOff>
      <xdr:row>411</xdr:row>
      <xdr:rowOff>546104</xdr:rowOff>
    </xdr:to>
    <xdr:pic>
      <xdr:nvPicPr>
        <xdr:cNvPr id="1753" name="Immagine 3032" descr="Immagine 3032"/>
        <xdr:cNvPicPr>
          <a:picLocks noChangeAspect="1"/>
        </xdr:cNvPicPr>
      </xdr:nvPicPr>
      <xdr:blipFill>
        <a:blip r:embed="rId396">
          <a:extLst/>
        </a:blip>
        <a:stretch>
          <a:fillRect/>
        </a:stretch>
      </xdr:blipFill>
      <xdr:spPr>
        <a:xfrm>
          <a:off x="976580" y="235856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412</xdr:row>
      <xdr:rowOff>25404</xdr:rowOff>
    </xdr:from>
    <xdr:to>
      <xdr:col>1</xdr:col>
      <xdr:colOff>588060</xdr:colOff>
      <xdr:row>412</xdr:row>
      <xdr:rowOff>546104</xdr:rowOff>
    </xdr:to>
    <xdr:pic>
      <xdr:nvPicPr>
        <xdr:cNvPr id="1754" name="Immagine 3033" descr="Immagine 3033"/>
        <xdr:cNvPicPr>
          <a:picLocks noChangeAspect="1"/>
        </xdr:cNvPicPr>
      </xdr:nvPicPr>
      <xdr:blipFill>
        <a:blip r:embed="rId397">
          <a:extLst/>
        </a:blip>
        <a:stretch>
          <a:fillRect/>
        </a:stretch>
      </xdr:blipFill>
      <xdr:spPr>
        <a:xfrm>
          <a:off x="976580" y="236428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413</xdr:row>
      <xdr:rowOff>25404</xdr:rowOff>
    </xdr:from>
    <xdr:to>
      <xdr:col>1</xdr:col>
      <xdr:colOff>588060</xdr:colOff>
      <xdr:row>413</xdr:row>
      <xdr:rowOff>546104</xdr:rowOff>
    </xdr:to>
    <xdr:pic>
      <xdr:nvPicPr>
        <xdr:cNvPr id="1755" name="Immagine 3034" descr="Immagine 3034"/>
        <xdr:cNvPicPr>
          <a:picLocks noChangeAspect="1"/>
        </xdr:cNvPicPr>
      </xdr:nvPicPr>
      <xdr:blipFill>
        <a:blip r:embed="rId398">
          <a:extLst/>
        </a:blip>
        <a:stretch>
          <a:fillRect/>
        </a:stretch>
      </xdr:blipFill>
      <xdr:spPr>
        <a:xfrm>
          <a:off x="976580" y="236999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414</xdr:row>
      <xdr:rowOff>25404</xdr:rowOff>
    </xdr:from>
    <xdr:to>
      <xdr:col>1</xdr:col>
      <xdr:colOff>588060</xdr:colOff>
      <xdr:row>414</xdr:row>
      <xdr:rowOff>546104</xdr:rowOff>
    </xdr:to>
    <xdr:pic>
      <xdr:nvPicPr>
        <xdr:cNvPr id="1756" name="Immagine 3035" descr="Immagine 3035"/>
        <xdr:cNvPicPr>
          <a:picLocks noChangeAspect="1"/>
        </xdr:cNvPicPr>
      </xdr:nvPicPr>
      <xdr:blipFill>
        <a:blip r:embed="rId399">
          <a:extLst/>
        </a:blip>
        <a:stretch>
          <a:fillRect/>
        </a:stretch>
      </xdr:blipFill>
      <xdr:spPr>
        <a:xfrm>
          <a:off x="976580" y="237571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415</xdr:row>
      <xdr:rowOff>25404</xdr:rowOff>
    </xdr:from>
    <xdr:to>
      <xdr:col>1</xdr:col>
      <xdr:colOff>588037</xdr:colOff>
      <xdr:row>415</xdr:row>
      <xdr:rowOff>546104</xdr:rowOff>
    </xdr:to>
    <xdr:pic>
      <xdr:nvPicPr>
        <xdr:cNvPr id="1757" name="Immagine 3036" descr="Immagine 3036"/>
        <xdr:cNvPicPr>
          <a:picLocks noChangeAspect="1"/>
        </xdr:cNvPicPr>
      </xdr:nvPicPr>
      <xdr:blipFill>
        <a:blip r:embed="rId400">
          <a:extLst/>
        </a:blip>
        <a:stretch>
          <a:fillRect/>
        </a:stretch>
      </xdr:blipFill>
      <xdr:spPr>
        <a:xfrm>
          <a:off x="976602" y="238142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416</xdr:row>
      <xdr:rowOff>25404</xdr:rowOff>
    </xdr:from>
    <xdr:to>
      <xdr:col>1</xdr:col>
      <xdr:colOff>588037</xdr:colOff>
      <xdr:row>416</xdr:row>
      <xdr:rowOff>546104</xdr:rowOff>
    </xdr:to>
    <xdr:pic>
      <xdr:nvPicPr>
        <xdr:cNvPr id="1758" name="Immagine 3037" descr="Immagine 3037"/>
        <xdr:cNvPicPr>
          <a:picLocks noChangeAspect="1"/>
        </xdr:cNvPicPr>
      </xdr:nvPicPr>
      <xdr:blipFill>
        <a:blip r:embed="rId401">
          <a:extLst/>
        </a:blip>
        <a:stretch>
          <a:fillRect/>
        </a:stretch>
      </xdr:blipFill>
      <xdr:spPr>
        <a:xfrm>
          <a:off x="976602" y="238714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417</xdr:row>
      <xdr:rowOff>25404</xdr:rowOff>
    </xdr:from>
    <xdr:to>
      <xdr:col>1</xdr:col>
      <xdr:colOff>588037</xdr:colOff>
      <xdr:row>417</xdr:row>
      <xdr:rowOff>546104</xdr:rowOff>
    </xdr:to>
    <xdr:pic>
      <xdr:nvPicPr>
        <xdr:cNvPr id="1759" name="Immagine 3038" descr="Immagine 3038"/>
        <xdr:cNvPicPr>
          <a:picLocks noChangeAspect="1"/>
        </xdr:cNvPicPr>
      </xdr:nvPicPr>
      <xdr:blipFill>
        <a:blip r:embed="rId402">
          <a:extLst/>
        </a:blip>
        <a:stretch>
          <a:fillRect/>
        </a:stretch>
      </xdr:blipFill>
      <xdr:spPr>
        <a:xfrm>
          <a:off x="976602" y="239285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418</xdr:row>
      <xdr:rowOff>25404</xdr:rowOff>
    </xdr:from>
    <xdr:to>
      <xdr:col>1</xdr:col>
      <xdr:colOff>588037</xdr:colOff>
      <xdr:row>418</xdr:row>
      <xdr:rowOff>546104</xdr:rowOff>
    </xdr:to>
    <xdr:pic>
      <xdr:nvPicPr>
        <xdr:cNvPr id="1760" name="Immagine 3039" descr="Immagine 3039"/>
        <xdr:cNvPicPr>
          <a:picLocks noChangeAspect="1"/>
        </xdr:cNvPicPr>
      </xdr:nvPicPr>
      <xdr:blipFill>
        <a:blip r:embed="rId403">
          <a:extLst/>
        </a:blip>
        <a:stretch>
          <a:fillRect/>
        </a:stretch>
      </xdr:blipFill>
      <xdr:spPr>
        <a:xfrm>
          <a:off x="976602" y="239857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419</xdr:row>
      <xdr:rowOff>25404</xdr:rowOff>
    </xdr:from>
    <xdr:to>
      <xdr:col>1</xdr:col>
      <xdr:colOff>588037</xdr:colOff>
      <xdr:row>419</xdr:row>
      <xdr:rowOff>546104</xdr:rowOff>
    </xdr:to>
    <xdr:pic>
      <xdr:nvPicPr>
        <xdr:cNvPr id="1761" name="Immagine 3040" descr="Immagine 3040"/>
        <xdr:cNvPicPr>
          <a:picLocks noChangeAspect="1"/>
        </xdr:cNvPicPr>
      </xdr:nvPicPr>
      <xdr:blipFill>
        <a:blip r:embed="rId404">
          <a:extLst/>
        </a:blip>
        <a:stretch>
          <a:fillRect/>
        </a:stretch>
      </xdr:blipFill>
      <xdr:spPr>
        <a:xfrm>
          <a:off x="976602" y="240428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420</xdr:row>
      <xdr:rowOff>25404</xdr:rowOff>
    </xdr:from>
    <xdr:to>
      <xdr:col>1</xdr:col>
      <xdr:colOff>588037</xdr:colOff>
      <xdr:row>420</xdr:row>
      <xdr:rowOff>546104</xdr:rowOff>
    </xdr:to>
    <xdr:pic>
      <xdr:nvPicPr>
        <xdr:cNvPr id="1762" name="Immagine 3041" descr="Immagine 3041"/>
        <xdr:cNvPicPr>
          <a:picLocks noChangeAspect="1"/>
        </xdr:cNvPicPr>
      </xdr:nvPicPr>
      <xdr:blipFill>
        <a:blip r:embed="rId405">
          <a:extLst/>
        </a:blip>
        <a:stretch>
          <a:fillRect/>
        </a:stretch>
      </xdr:blipFill>
      <xdr:spPr>
        <a:xfrm>
          <a:off x="976602" y="241000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421</xdr:row>
      <xdr:rowOff>25404</xdr:rowOff>
    </xdr:from>
    <xdr:to>
      <xdr:col>1</xdr:col>
      <xdr:colOff>588037</xdr:colOff>
      <xdr:row>421</xdr:row>
      <xdr:rowOff>546104</xdr:rowOff>
    </xdr:to>
    <xdr:pic>
      <xdr:nvPicPr>
        <xdr:cNvPr id="1763" name="Immagine 3042" descr="Immagine 3042"/>
        <xdr:cNvPicPr>
          <a:picLocks noChangeAspect="1"/>
        </xdr:cNvPicPr>
      </xdr:nvPicPr>
      <xdr:blipFill>
        <a:blip r:embed="rId406">
          <a:extLst/>
        </a:blip>
        <a:stretch>
          <a:fillRect/>
        </a:stretch>
      </xdr:blipFill>
      <xdr:spPr>
        <a:xfrm>
          <a:off x="976602" y="241571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422</xdr:row>
      <xdr:rowOff>25404</xdr:rowOff>
    </xdr:from>
    <xdr:to>
      <xdr:col>1</xdr:col>
      <xdr:colOff>588037</xdr:colOff>
      <xdr:row>422</xdr:row>
      <xdr:rowOff>546104</xdr:rowOff>
    </xdr:to>
    <xdr:pic>
      <xdr:nvPicPr>
        <xdr:cNvPr id="1764" name="Immagine 3043" descr="Immagine 3043"/>
        <xdr:cNvPicPr>
          <a:picLocks noChangeAspect="1"/>
        </xdr:cNvPicPr>
      </xdr:nvPicPr>
      <xdr:blipFill>
        <a:blip r:embed="rId407">
          <a:extLst/>
        </a:blip>
        <a:stretch>
          <a:fillRect/>
        </a:stretch>
      </xdr:blipFill>
      <xdr:spPr>
        <a:xfrm>
          <a:off x="976602" y="242143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423</xdr:row>
      <xdr:rowOff>25404</xdr:rowOff>
    </xdr:from>
    <xdr:to>
      <xdr:col>1</xdr:col>
      <xdr:colOff>588037</xdr:colOff>
      <xdr:row>423</xdr:row>
      <xdr:rowOff>546104</xdr:rowOff>
    </xdr:to>
    <xdr:pic>
      <xdr:nvPicPr>
        <xdr:cNvPr id="1765" name="Immagine 3044" descr="Immagine 3044"/>
        <xdr:cNvPicPr>
          <a:picLocks noChangeAspect="1"/>
        </xdr:cNvPicPr>
      </xdr:nvPicPr>
      <xdr:blipFill>
        <a:blip r:embed="rId408">
          <a:extLst/>
        </a:blip>
        <a:stretch>
          <a:fillRect/>
        </a:stretch>
      </xdr:blipFill>
      <xdr:spPr>
        <a:xfrm>
          <a:off x="976602" y="242714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424</xdr:row>
      <xdr:rowOff>25404</xdr:rowOff>
    </xdr:from>
    <xdr:to>
      <xdr:col>1</xdr:col>
      <xdr:colOff>588049</xdr:colOff>
      <xdr:row>424</xdr:row>
      <xdr:rowOff>546104</xdr:rowOff>
    </xdr:to>
    <xdr:pic>
      <xdr:nvPicPr>
        <xdr:cNvPr id="1766" name="Immagine 3045" descr="Immagine 3045"/>
        <xdr:cNvPicPr>
          <a:picLocks noChangeAspect="1"/>
        </xdr:cNvPicPr>
      </xdr:nvPicPr>
      <xdr:blipFill>
        <a:blip r:embed="rId409">
          <a:extLst/>
        </a:blip>
        <a:stretch>
          <a:fillRect/>
        </a:stretch>
      </xdr:blipFill>
      <xdr:spPr>
        <a:xfrm>
          <a:off x="976589" y="243286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425</xdr:row>
      <xdr:rowOff>25404</xdr:rowOff>
    </xdr:from>
    <xdr:to>
      <xdr:col>1</xdr:col>
      <xdr:colOff>588037</xdr:colOff>
      <xdr:row>425</xdr:row>
      <xdr:rowOff>546104</xdr:rowOff>
    </xdr:to>
    <xdr:pic>
      <xdr:nvPicPr>
        <xdr:cNvPr id="1767" name="Immagine 3046" descr="Immagine 3046"/>
        <xdr:cNvPicPr>
          <a:picLocks noChangeAspect="1"/>
        </xdr:cNvPicPr>
      </xdr:nvPicPr>
      <xdr:blipFill>
        <a:blip r:embed="rId410">
          <a:extLst/>
        </a:blip>
        <a:stretch>
          <a:fillRect/>
        </a:stretch>
      </xdr:blipFill>
      <xdr:spPr>
        <a:xfrm>
          <a:off x="976602" y="243857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426</xdr:row>
      <xdr:rowOff>25404</xdr:rowOff>
    </xdr:from>
    <xdr:to>
      <xdr:col>1</xdr:col>
      <xdr:colOff>588037</xdr:colOff>
      <xdr:row>426</xdr:row>
      <xdr:rowOff>546104</xdr:rowOff>
    </xdr:to>
    <xdr:pic>
      <xdr:nvPicPr>
        <xdr:cNvPr id="1768" name="Immagine 3047" descr="Immagine 3047"/>
        <xdr:cNvPicPr>
          <a:picLocks noChangeAspect="1"/>
        </xdr:cNvPicPr>
      </xdr:nvPicPr>
      <xdr:blipFill>
        <a:blip r:embed="rId411">
          <a:extLst/>
        </a:blip>
        <a:stretch>
          <a:fillRect/>
        </a:stretch>
      </xdr:blipFill>
      <xdr:spPr>
        <a:xfrm>
          <a:off x="976602" y="244429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427</xdr:row>
      <xdr:rowOff>25404</xdr:rowOff>
    </xdr:from>
    <xdr:to>
      <xdr:col>1</xdr:col>
      <xdr:colOff>588037</xdr:colOff>
      <xdr:row>427</xdr:row>
      <xdr:rowOff>546104</xdr:rowOff>
    </xdr:to>
    <xdr:pic>
      <xdr:nvPicPr>
        <xdr:cNvPr id="1769" name="Immagine 3048" descr="Immagine 3048"/>
        <xdr:cNvPicPr>
          <a:picLocks noChangeAspect="1"/>
        </xdr:cNvPicPr>
      </xdr:nvPicPr>
      <xdr:blipFill>
        <a:blip r:embed="rId412">
          <a:extLst/>
        </a:blip>
        <a:stretch>
          <a:fillRect/>
        </a:stretch>
      </xdr:blipFill>
      <xdr:spPr>
        <a:xfrm>
          <a:off x="976602" y="245000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428</xdr:row>
      <xdr:rowOff>25404</xdr:rowOff>
    </xdr:from>
    <xdr:to>
      <xdr:col>1</xdr:col>
      <xdr:colOff>588037</xdr:colOff>
      <xdr:row>428</xdr:row>
      <xdr:rowOff>546104</xdr:rowOff>
    </xdr:to>
    <xdr:pic>
      <xdr:nvPicPr>
        <xdr:cNvPr id="1770" name="Immagine 3049" descr="Immagine 3049"/>
        <xdr:cNvPicPr>
          <a:picLocks noChangeAspect="1"/>
        </xdr:cNvPicPr>
      </xdr:nvPicPr>
      <xdr:blipFill>
        <a:blip r:embed="rId413">
          <a:extLst/>
        </a:blip>
        <a:stretch>
          <a:fillRect/>
        </a:stretch>
      </xdr:blipFill>
      <xdr:spPr>
        <a:xfrm>
          <a:off x="976602" y="245572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429</xdr:row>
      <xdr:rowOff>25404</xdr:rowOff>
    </xdr:from>
    <xdr:to>
      <xdr:col>1</xdr:col>
      <xdr:colOff>588037</xdr:colOff>
      <xdr:row>429</xdr:row>
      <xdr:rowOff>546104</xdr:rowOff>
    </xdr:to>
    <xdr:pic>
      <xdr:nvPicPr>
        <xdr:cNvPr id="1771" name="Immagine 3050" descr="Immagine 3050"/>
        <xdr:cNvPicPr>
          <a:picLocks noChangeAspect="1"/>
        </xdr:cNvPicPr>
      </xdr:nvPicPr>
      <xdr:blipFill>
        <a:blip r:embed="rId414">
          <a:extLst/>
        </a:blip>
        <a:stretch>
          <a:fillRect/>
        </a:stretch>
      </xdr:blipFill>
      <xdr:spPr>
        <a:xfrm>
          <a:off x="976602" y="246143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430</xdr:row>
      <xdr:rowOff>25404</xdr:rowOff>
    </xdr:from>
    <xdr:to>
      <xdr:col>1</xdr:col>
      <xdr:colOff>588037</xdr:colOff>
      <xdr:row>430</xdr:row>
      <xdr:rowOff>546104</xdr:rowOff>
    </xdr:to>
    <xdr:pic>
      <xdr:nvPicPr>
        <xdr:cNvPr id="1772" name="Immagine 3051" descr="Immagine 3051"/>
        <xdr:cNvPicPr>
          <a:picLocks noChangeAspect="1"/>
        </xdr:cNvPicPr>
      </xdr:nvPicPr>
      <xdr:blipFill>
        <a:blip r:embed="rId415">
          <a:extLst/>
        </a:blip>
        <a:stretch>
          <a:fillRect/>
        </a:stretch>
      </xdr:blipFill>
      <xdr:spPr>
        <a:xfrm>
          <a:off x="976602" y="246715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431</xdr:row>
      <xdr:rowOff>25404</xdr:rowOff>
    </xdr:from>
    <xdr:to>
      <xdr:col>1</xdr:col>
      <xdr:colOff>588037</xdr:colOff>
      <xdr:row>431</xdr:row>
      <xdr:rowOff>546104</xdr:rowOff>
    </xdr:to>
    <xdr:pic>
      <xdr:nvPicPr>
        <xdr:cNvPr id="1773" name="Immagine 3052" descr="Immagine 3052"/>
        <xdr:cNvPicPr>
          <a:picLocks noChangeAspect="1"/>
        </xdr:cNvPicPr>
      </xdr:nvPicPr>
      <xdr:blipFill>
        <a:blip r:embed="rId416">
          <a:extLst/>
        </a:blip>
        <a:stretch>
          <a:fillRect/>
        </a:stretch>
      </xdr:blipFill>
      <xdr:spPr>
        <a:xfrm>
          <a:off x="976602" y="2472867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432</xdr:row>
      <xdr:rowOff>25404</xdr:rowOff>
    </xdr:from>
    <xdr:to>
      <xdr:col>1</xdr:col>
      <xdr:colOff>588037</xdr:colOff>
      <xdr:row>432</xdr:row>
      <xdr:rowOff>546104</xdr:rowOff>
    </xdr:to>
    <xdr:pic>
      <xdr:nvPicPr>
        <xdr:cNvPr id="1774" name="Immagine 3053" descr="Immagine 3053"/>
        <xdr:cNvPicPr>
          <a:picLocks noChangeAspect="1"/>
        </xdr:cNvPicPr>
      </xdr:nvPicPr>
      <xdr:blipFill>
        <a:blip r:embed="rId417">
          <a:extLst/>
        </a:blip>
        <a:stretch>
          <a:fillRect/>
        </a:stretch>
      </xdr:blipFill>
      <xdr:spPr>
        <a:xfrm>
          <a:off x="976602" y="247858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433</xdr:row>
      <xdr:rowOff>25404</xdr:rowOff>
    </xdr:from>
    <xdr:to>
      <xdr:col>1</xdr:col>
      <xdr:colOff>588106</xdr:colOff>
      <xdr:row>433</xdr:row>
      <xdr:rowOff>546104</xdr:rowOff>
    </xdr:to>
    <xdr:pic>
      <xdr:nvPicPr>
        <xdr:cNvPr id="1775" name="Immagine 3054" descr="Immagine 3054"/>
        <xdr:cNvPicPr>
          <a:picLocks noChangeAspect="1"/>
        </xdr:cNvPicPr>
      </xdr:nvPicPr>
      <xdr:blipFill>
        <a:blip r:embed="rId418">
          <a:extLst/>
        </a:blip>
        <a:stretch>
          <a:fillRect/>
        </a:stretch>
      </xdr:blipFill>
      <xdr:spPr>
        <a:xfrm>
          <a:off x="976533" y="24842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434</xdr:row>
      <xdr:rowOff>25404</xdr:rowOff>
    </xdr:from>
    <xdr:to>
      <xdr:col>1</xdr:col>
      <xdr:colOff>587827</xdr:colOff>
      <xdr:row>434</xdr:row>
      <xdr:rowOff>546104</xdr:rowOff>
    </xdr:to>
    <xdr:pic>
      <xdr:nvPicPr>
        <xdr:cNvPr id="1776" name="Immagine 3055" descr="Immagine 3055"/>
        <xdr:cNvPicPr>
          <a:picLocks noChangeAspect="1"/>
        </xdr:cNvPicPr>
      </xdr:nvPicPr>
      <xdr:blipFill>
        <a:blip r:embed="rId419">
          <a:extLst/>
        </a:blip>
        <a:stretch>
          <a:fillRect/>
        </a:stretch>
      </xdr:blipFill>
      <xdr:spPr>
        <a:xfrm>
          <a:off x="976813" y="249001284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435</xdr:row>
      <xdr:rowOff>25404</xdr:rowOff>
    </xdr:from>
    <xdr:to>
      <xdr:col>1</xdr:col>
      <xdr:colOff>588106</xdr:colOff>
      <xdr:row>435</xdr:row>
      <xdr:rowOff>546104</xdr:rowOff>
    </xdr:to>
    <xdr:pic>
      <xdr:nvPicPr>
        <xdr:cNvPr id="1777" name="Immagine 3056" descr="Immagine 3056"/>
        <xdr:cNvPicPr>
          <a:picLocks noChangeAspect="1"/>
        </xdr:cNvPicPr>
      </xdr:nvPicPr>
      <xdr:blipFill>
        <a:blip r:embed="rId420">
          <a:extLst/>
        </a:blip>
        <a:stretch>
          <a:fillRect/>
        </a:stretch>
      </xdr:blipFill>
      <xdr:spPr>
        <a:xfrm>
          <a:off x="976533" y="24957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436</xdr:row>
      <xdr:rowOff>25404</xdr:rowOff>
    </xdr:from>
    <xdr:to>
      <xdr:col>1</xdr:col>
      <xdr:colOff>588106</xdr:colOff>
      <xdr:row>436</xdr:row>
      <xdr:rowOff>546104</xdr:rowOff>
    </xdr:to>
    <xdr:pic>
      <xdr:nvPicPr>
        <xdr:cNvPr id="1778" name="Immagine 3057" descr="Immagine 3057"/>
        <xdr:cNvPicPr>
          <a:picLocks noChangeAspect="1"/>
        </xdr:cNvPicPr>
      </xdr:nvPicPr>
      <xdr:blipFill>
        <a:blip r:embed="rId421">
          <a:extLst/>
        </a:blip>
        <a:stretch>
          <a:fillRect/>
        </a:stretch>
      </xdr:blipFill>
      <xdr:spPr>
        <a:xfrm>
          <a:off x="976533" y="25014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437</xdr:row>
      <xdr:rowOff>25404</xdr:rowOff>
    </xdr:from>
    <xdr:to>
      <xdr:col>1</xdr:col>
      <xdr:colOff>588106</xdr:colOff>
      <xdr:row>437</xdr:row>
      <xdr:rowOff>546104</xdr:rowOff>
    </xdr:to>
    <xdr:pic>
      <xdr:nvPicPr>
        <xdr:cNvPr id="1779" name="Immagine 3058" descr="Immagine 3058"/>
        <xdr:cNvPicPr>
          <a:picLocks noChangeAspect="1"/>
        </xdr:cNvPicPr>
      </xdr:nvPicPr>
      <xdr:blipFill>
        <a:blip r:embed="rId422">
          <a:extLst/>
        </a:blip>
        <a:stretch>
          <a:fillRect/>
        </a:stretch>
      </xdr:blipFill>
      <xdr:spPr>
        <a:xfrm>
          <a:off x="976533" y="25071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438</xdr:row>
      <xdr:rowOff>25404</xdr:rowOff>
    </xdr:from>
    <xdr:to>
      <xdr:col>1</xdr:col>
      <xdr:colOff>588054</xdr:colOff>
      <xdr:row>438</xdr:row>
      <xdr:rowOff>546104</xdr:rowOff>
    </xdr:to>
    <xdr:pic>
      <xdr:nvPicPr>
        <xdr:cNvPr id="1780" name="Immagine 3059" descr="Immagine 3059"/>
        <xdr:cNvPicPr>
          <a:picLocks noChangeAspect="1"/>
        </xdr:cNvPicPr>
      </xdr:nvPicPr>
      <xdr:blipFill>
        <a:blip r:embed="rId423">
          <a:extLst/>
        </a:blip>
        <a:stretch>
          <a:fillRect/>
        </a:stretch>
      </xdr:blipFill>
      <xdr:spPr>
        <a:xfrm>
          <a:off x="976586" y="2512872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439</xdr:row>
      <xdr:rowOff>25404</xdr:rowOff>
    </xdr:from>
    <xdr:to>
      <xdr:col>1</xdr:col>
      <xdr:colOff>588054</xdr:colOff>
      <xdr:row>439</xdr:row>
      <xdr:rowOff>546104</xdr:rowOff>
    </xdr:to>
    <xdr:pic>
      <xdr:nvPicPr>
        <xdr:cNvPr id="1781" name="Immagine 3060" descr="Immagine 3060"/>
        <xdr:cNvPicPr>
          <a:picLocks noChangeAspect="1"/>
        </xdr:cNvPicPr>
      </xdr:nvPicPr>
      <xdr:blipFill>
        <a:blip r:embed="rId424">
          <a:extLst/>
        </a:blip>
        <a:stretch>
          <a:fillRect/>
        </a:stretch>
      </xdr:blipFill>
      <xdr:spPr>
        <a:xfrm>
          <a:off x="976586" y="251858784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440</xdr:row>
      <xdr:rowOff>25404</xdr:rowOff>
    </xdr:from>
    <xdr:to>
      <xdr:col>1</xdr:col>
      <xdr:colOff>588065</xdr:colOff>
      <xdr:row>440</xdr:row>
      <xdr:rowOff>546104</xdr:rowOff>
    </xdr:to>
    <xdr:pic>
      <xdr:nvPicPr>
        <xdr:cNvPr id="1782" name="Immagine 3061" descr="Immagine 3061"/>
        <xdr:cNvPicPr>
          <a:picLocks noChangeAspect="1"/>
        </xdr:cNvPicPr>
      </xdr:nvPicPr>
      <xdr:blipFill>
        <a:blip r:embed="rId425">
          <a:extLst/>
        </a:blip>
        <a:stretch>
          <a:fillRect/>
        </a:stretch>
      </xdr:blipFill>
      <xdr:spPr>
        <a:xfrm>
          <a:off x="976574" y="2524302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441</xdr:row>
      <xdr:rowOff>25404</xdr:rowOff>
    </xdr:from>
    <xdr:to>
      <xdr:col>1</xdr:col>
      <xdr:colOff>588065</xdr:colOff>
      <xdr:row>441</xdr:row>
      <xdr:rowOff>546104</xdr:rowOff>
    </xdr:to>
    <xdr:pic>
      <xdr:nvPicPr>
        <xdr:cNvPr id="1783" name="Immagine 3062" descr="Immagine 3062"/>
        <xdr:cNvPicPr>
          <a:picLocks noChangeAspect="1"/>
        </xdr:cNvPicPr>
      </xdr:nvPicPr>
      <xdr:blipFill>
        <a:blip r:embed="rId426">
          <a:extLst/>
        </a:blip>
        <a:stretch>
          <a:fillRect/>
        </a:stretch>
      </xdr:blipFill>
      <xdr:spPr>
        <a:xfrm>
          <a:off x="976574" y="253001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442</xdr:row>
      <xdr:rowOff>25404</xdr:rowOff>
    </xdr:from>
    <xdr:to>
      <xdr:col>1</xdr:col>
      <xdr:colOff>588062</xdr:colOff>
      <xdr:row>442</xdr:row>
      <xdr:rowOff>546104</xdr:rowOff>
    </xdr:to>
    <xdr:pic>
      <xdr:nvPicPr>
        <xdr:cNvPr id="1784" name="Immagine 3063" descr="Immagine 3063"/>
        <xdr:cNvPicPr>
          <a:picLocks noChangeAspect="1"/>
        </xdr:cNvPicPr>
      </xdr:nvPicPr>
      <xdr:blipFill>
        <a:blip r:embed="rId427">
          <a:extLst/>
        </a:blip>
        <a:stretch>
          <a:fillRect/>
        </a:stretch>
      </xdr:blipFill>
      <xdr:spPr>
        <a:xfrm>
          <a:off x="976577" y="253573284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443</xdr:row>
      <xdr:rowOff>25404</xdr:rowOff>
    </xdr:from>
    <xdr:to>
      <xdr:col>1</xdr:col>
      <xdr:colOff>588059</xdr:colOff>
      <xdr:row>443</xdr:row>
      <xdr:rowOff>546104</xdr:rowOff>
    </xdr:to>
    <xdr:pic>
      <xdr:nvPicPr>
        <xdr:cNvPr id="1785" name="Immagine 3064" descr="Immagine 3064"/>
        <xdr:cNvPicPr>
          <a:picLocks noChangeAspect="1"/>
        </xdr:cNvPicPr>
      </xdr:nvPicPr>
      <xdr:blipFill>
        <a:blip r:embed="rId428">
          <a:extLst/>
        </a:blip>
        <a:stretch>
          <a:fillRect/>
        </a:stretch>
      </xdr:blipFill>
      <xdr:spPr>
        <a:xfrm>
          <a:off x="976580" y="2541447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444</xdr:row>
      <xdr:rowOff>25404</xdr:rowOff>
    </xdr:from>
    <xdr:to>
      <xdr:col>1</xdr:col>
      <xdr:colOff>588059</xdr:colOff>
      <xdr:row>444</xdr:row>
      <xdr:rowOff>546104</xdr:rowOff>
    </xdr:to>
    <xdr:pic>
      <xdr:nvPicPr>
        <xdr:cNvPr id="1786" name="Immagine 3065" descr="Immagine 3065"/>
        <xdr:cNvPicPr>
          <a:picLocks noChangeAspect="1"/>
        </xdr:cNvPicPr>
      </xdr:nvPicPr>
      <xdr:blipFill>
        <a:blip r:embed="rId429">
          <a:extLst/>
        </a:blip>
        <a:stretch>
          <a:fillRect/>
        </a:stretch>
      </xdr:blipFill>
      <xdr:spPr>
        <a:xfrm>
          <a:off x="976580" y="2547162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445</xdr:row>
      <xdr:rowOff>25404</xdr:rowOff>
    </xdr:from>
    <xdr:to>
      <xdr:col>1</xdr:col>
      <xdr:colOff>587768</xdr:colOff>
      <xdr:row>445</xdr:row>
      <xdr:rowOff>546104</xdr:rowOff>
    </xdr:to>
    <xdr:pic>
      <xdr:nvPicPr>
        <xdr:cNvPr id="1787" name="Immagine 3066" descr="Immagine 3066"/>
        <xdr:cNvPicPr>
          <a:picLocks noChangeAspect="1"/>
        </xdr:cNvPicPr>
      </xdr:nvPicPr>
      <xdr:blipFill>
        <a:blip r:embed="rId430">
          <a:extLst/>
        </a:blip>
        <a:stretch>
          <a:fillRect/>
        </a:stretch>
      </xdr:blipFill>
      <xdr:spPr>
        <a:xfrm>
          <a:off x="976870" y="255287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446</xdr:row>
      <xdr:rowOff>25404</xdr:rowOff>
    </xdr:from>
    <xdr:to>
      <xdr:col>1</xdr:col>
      <xdr:colOff>587768</xdr:colOff>
      <xdr:row>446</xdr:row>
      <xdr:rowOff>546104</xdr:rowOff>
    </xdr:to>
    <xdr:pic>
      <xdr:nvPicPr>
        <xdr:cNvPr id="1788" name="Immagine 3067" descr="Immagine 3067"/>
        <xdr:cNvPicPr>
          <a:picLocks noChangeAspect="1"/>
        </xdr:cNvPicPr>
      </xdr:nvPicPr>
      <xdr:blipFill>
        <a:blip r:embed="rId431">
          <a:extLst/>
        </a:blip>
        <a:stretch>
          <a:fillRect/>
        </a:stretch>
      </xdr:blipFill>
      <xdr:spPr>
        <a:xfrm>
          <a:off x="976870" y="2558592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447</xdr:row>
      <xdr:rowOff>25404</xdr:rowOff>
    </xdr:from>
    <xdr:to>
      <xdr:col>1</xdr:col>
      <xdr:colOff>587768</xdr:colOff>
      <xdr:row>447</xdr:row>
      <xdr:rowOff>546104</xdr:rowOff>
    </xdr:to>
    <xdr:pic>
      <xdr:nvPicPr>
        <xdr:cNvPr id="1789" name="Immagine 3068" descr="Immagine 3068"/>
        <xdr:cNvPicPr>
          <a:picLocks noChangeAspect="1"/>
        </xdr:cNvPicPr>
      </xdr:nvPicPr>
      <xdr:blipFill>
        <a:blip r:embed="rId432">
          <a:extLst/>
        </a:blip>
        <a:stretch>
          <a:fillRect/>
        </a:stretch>
      </xdr:blipFill>
      <xdr:spPr>
        <a:xfrm>
          <a:off x="976870" y="256430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448</xdr:row>
      <xdr:rowOff>25404</xdr:rowOff>
    </xdr:from>
    <xdr:to>
      <xdr:col>1</xdr:col>
      <xdr:colOff>587768</xdr:colOff>
      <xdr:row>448</xdr:row>
      <xdr:rowOff>546104</xdr:rowOff>
    </xdr:to>
    <xdr:pic>
      <xdr:nvPicPr>
        <xdr:cNvPr id="1790" name="Immagine 3069" descr="Immagine 3069"/>
        <xdr:cNvPicPr>
          <a:picLocks noChangeAspect="1"/>
        </xdr:cNvPicPr>
      </xdr:nvPicPr>
      <xdr:blipFill>
        <a:blip r:embed="rId433">
          <a:extLst/>
        </a:blip>
        <a:stretch>
          <a:fillRect/>
        </a:stretch>
      </xdr:blipFill>
      <xdr:spPr>
        <a:xfrm>
          <a:off x="976870" y="2570022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75170</xdr:colOff>
      <xdr:row>449</xdr:row>
      <xdr:rowOff>25404</xdr:rowOff>
    </xdr:from>
    <xdr:to>
      <xdr:col>1</xdr:col>
      <xdr:colOff>587768</xdr:colOff>
      <xdr:row>449</xdr:row>
      <xdr:rowOff>546104</xdr:rowOff>
    </xdr:to>
    <xdr:pic>
      <xdr:nvPicPr>
        <xdr:cNvPr id="1791" name="Immagine 3070" descr="Immagine 3070"/>
        <xdr:cNvPicPr>
          <a:picLocks noChangeAspect="1"/>
        </xdr:cNvPicPr>
      </xdr:nvPicPr>
      <xdr:blipFill>
        <a:blip r:embed="rId434">
          <a:extLst/>
        </a:blip>
        <a:stretch>
          <a:fillRect/>
        </a:stretch>
      </xdr:blipFill>
      <xdr:spPr>
        <a:xfrm>
          <a:off x="976870" y="257573784"/>
          <a:ext cx="5125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450</xdr:row>
      <xdr:rowOff>25404</xdr:rowOff>
    </xdr:from>
    <xdr:to>
      <xdr:col>1</xdr:col>
      <xdr:colOff>588106</xdr:colOff>
      <xdr:row>450</xdr:row>
      <xdr:rowOff>546104</xdr:rowOff>
    </xdr:to>
    <xdr:pic>
      <xdr:nvPicPr>
        <xdr:cNvPr id="1792" name="Immagine 3071" descr="Immagine 3071"/>
        <xdr:cNvPicPr>
          <a:picLocks noChangeAspect="1"/>
        </xdr:cNvPicPr>
      </xdr:nvPicPr>
      <xdr:blipFill>
        <a:blip r:embed="rId435">
          <a:extLst/>
        </a:blip>
        <a:stretch>
          <a:fillRect/>
        </a:stretch>
      </xdr:blipFill>
      <xdr:spPr>
        <a:xfrm>
          <a:off x="976533" y="25814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451</xdr:row>
      <xdr:rowOff>25404</xdr:rowOff>
    </xdr:from>
    <xdr:to>
      <xdr:col>1</xdr:col>
      <xdr:colOff>588106</xdr:colOff>
      <xdr:row>451</xdr:row>
      <xdr:rowOff>546104</xdr:rowOff>
    </xdr:to>
    <xdr:pic>
      <xdr:nvPicPr>
        <xdr:cNvPr id="1793" name="Immagine 3072" descr="Immagine 3072"/>
        <xdr:cNvPicPr>
          <a:picLocks noChangeAspect="1"/>
        </xdr:cNvPicPr>
      </xdr:nvPicPr>
      <xdr:blipFill>
        <a:blip r:embed="rId436">
          <a:extLst/>
        </a:blip>
        <a:stretch>
          <a:fillRect/>
        </a:stretch>
      </xdr:blipFill>
      <xdr:spPr>
        <a:xfrm>
          <a:off x="976533" y="25871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452</xdr:row>
      <xdr:rowOff>25404</xdr:rowOff>
    </xdr:from>
    <xdr:to>
      <xdr:col>1</xdr:col>
      <xdr:colOff>588106</xdr:colOff>
      <xdr:row>452</xdr:row>
      <xdr:rowOff>546104</xdr:rowOff>
    </xdr:to>
    <xdr:pic>
      <xdr:nvPicPr>
        <xdr:cNvPr id="1794" name="Immagine 3073" descr="Immagine 3073"/>
        <xdr:cNvPicPr>
          <a:picLocks noChangeAspect="1"/>
        </xdr:cNvPicPr>
      </xdr:nvPicPr>
      <xdr:blipFill>
        <a:blip r:embed="rId437">
          <a:extLst/>
        </a:blip>
        <a:stretch>
          <a:fillRect/>
        </a:stretch>
      </xdr:blipFill>
      <xdr:spPr>
        <a:xfrm>
          <a:off x="976533" y="25928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453</xdr:row>
      <xdr:rowOff>25404</xdr:rowOff>
    </xdr:from>
    <xdr:to>
      <xdr:col>1</xdr:col>
      <xdr:colOff>588106</xdr:colOff>
      <xdr:row>453</xdr:row>
      <xdr:rowOff>546104</xdr:rowOff>
    </xdr:to>
    <xdr:pic>
      <xdr:nvPicPr>
        <xdr:cNvPr id="1795" name="Immagine 3074" descr="Immagine 3074"/>
        <xdr:cNvPicPr>
          <a:picLocks noChangeAspect="1"/>
        </xdr:cNvPicPr>
      </xdr:nvPicPr>
      <xdr:blipFill>
        <a:blip r:embed="rId438">
          <a:extLst/>
        </a:blip>
        <a:stretch>
          <a:fillRect/>
        </a:stretch>
      </xdr:blipFill>
      <xdr:spPr>
        <a:xfrm>
          <a:off x="976533" y="25985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454</xdr:row>
      <xdr:rowOff>25404</xdr:rowOff>
    </xdr:from>
    <xdr:to>
      <xdr:col>1</xdr:col>
      <xdr:colOff>588043</xdr:colOff>
      <xdr:row>454</xdr:row>
      <xdr:rowOff>546104</xdr:rowOff>
    </xdr:to>
    <xdr:pic>
      <xdr:nvPicPr>
        <xdr:cNvPr id="1796" name="Immagine 3075" descr="Immagine 3075"/>
        <xdr:cNvPicPr>
          <a:picLocks noChangeAspect="1"/>
        </xdr:cNvPicPr>
      </xdr:nvPicPr>
      <xdr:blipFill>
        <a:blip r:embed="rId439">
          <a:extLst/>
        </a:blip>
        <a:stretch>
          <a:fillRect/>
        </a:stretch>
      </xdr:blipFill>
      <xdr:spPr>
        <a:xfrm>
          <a:off x="976598" y="260431284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74843</xdr:colOff>
      <xdr:row>455</xdr:row>
      <xdr:rowOff>25404</xdr:rowOff>
    </xdr:from>
    <xdr:to>
      <xdr:col>1</xdr:col>
      <xdr:colOff>588096</xdr:colOff>
      <xdr:row>455</xdr:row>
      <xdr:rowOff>546104</xdr:rowOff>
    </xdr:to>
    <xdr:pic>
      <xdr:nvPicPr>
        <xdr:cNvPr id="1797" name="Immagine 3076" descr="Immagine 3076"/>
        <xdr:cNvPicPr>
          <a:picLocks noChangeAspect="1"/>
        </xdr:cNvPicPr>
      </xdr:nvPicPr>
      <xdr:blipFill>
        <a:blip r:embed="rId440">
          <a:extLst/>
        </a:blip>
        <a:stretch>
          <a:fillRect/>
        </a:stretch>
      </xdr:blipFill>
      <xdr:spPr>
        <a:xfrm>
          <a:off x="976543" y="261002784"/>
          <a:ext cx="5132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75011</xdr:colOff>
      <xdr:row>456</xdr:row>
      <xdr:rowOff>25404</xdr:rowOff>
    </xdr:from>
    <xdr:to>
      <xdr:col>1</xdr:col>
      <xdr:colOff>587927</xdr:colOff>
      <xdr:row>456</xdr:row>
      <xdr:rowOff>546104</xdr:rowOff>
    </xdr:to>
    <xdr:pic>
      <xdr:nvPicPr>
        <xdr:cNvPr id="1798" name="Immagine 3077" descr="Immagine 3077"/>
        <xdr:cNvPicPr>
          <a:picLocks noChangeAspect="1"/>
        </xdr:cNvPicPr>
      </xdr:nvPicPr>
      <xdr:blipFill>
        <a:blip r:embed="rId441">
          <a:extLst/>
        </a:blip>
        <a:stretch>
          <a:fillRect/>
        </a:stretch>
      </xdr:blipFill>
      <xdr:spPr>
        <a:xfrm>
          <a:off x="976711" y="261574284"/>
          <a:ext cx="51291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457</xdr:row>
      <xdr:rowOff>25404</xdr:rowOff>
    </xdr:from>
    <xdr:to>
      <xdr:col>1</xdr:col>
      <xdr:colOff>588106</xdr:colOff>
      <xdr:row>457</xdr:row>
      <xdr:rowOff>546104</xdr:rowOff>
    </xdr:to>
    <xdr:pic>
      <xdr:nvPicPr>
        <xdr:cNvPr id="1799" name="Immagine 3078" descr="Immagine 3078"/>
        <xdr:cNvPicPr>
          <a:picLocks noChangeAspect="1"/>
        </xdr:cNvPicPr>
      </xdr:nvPicPr>
      <xdr:blipFill>
        <a:blip r:embed="rId442">
          <a:extLst/>
        </a:blip>
        <a:stretch>
          <a:fillRect/>
        </a:stretch>
      </xdr:blipFill>
      <xdr:spPr>
        <a:xfrm>
          <a:off x="976533" y="26214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458</xdr:row>
      <xdr:rowOff>25404</xdr:rowOff>
    </xdr:from>
    <xdr:to>
      <xdr:col>1</xdr:col>
      <xdr:colOff>588106</xdr:colOff>
      <xdr:row>458</xdr:row>
      <xdr:rowOff>546104</xdr:rowOff>
    </xdr:to>
    <xdr:pic>
      <xdr:nvPicPr>
        <xdr:cNvPr id="1800" name="Immagine 3079" descr="Immagine 3079"/>
        <xdr:cNvPicPr>
          <a:picLocks noChangeAspect="1"/>
        </xdr:cNvPicPr>
      </xdr:nvPicPr>
      <xdr:blipFill>
        <a:blip r:embed="rId443">
          <a:extLst/>
        </a:blip>
        <a:stretch>
          <a:fillRect/>
        </a:stretch>
      </xdr:blipFill>
      <xdr:spPr>
        <a:xfrm>
          <a:off x="976533" y="262717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459</xdr:row>
      <xdr:rowOff>25404</xdr:rowOff>
    </xdr:from>
    <xdr:to>
      <xdr:col>1</xdr:col>
      <xdr:colOff>588058</xdr:colOff>
      <xdr:row>459</xdr:row>
      <xdr:rowOff>546104</xdr:rowOff>
    </xdr:to>
    <xdr:pic>
      <xdr:nvPicPr>
        <xdr:cNvPr id="1801" name="Immagine 3080" descr="Immagine 3080"/>
        <xdr:cNvPicPr>
          <a:picLocks noChangeAspect="1"/>
        </xdr:cNvPicPr>
      </xdr:nvPicPr>
      <xdr:blipFill>
        <a:blip r:embed="rId444">
          <a:extLst/>
        </a:blip>
        <a:stretch>
          <a:fillRect/>
        </a:stretch>
      </xdr:blipFill>
      <xdr:spPr>
        <a:xfrm>
          <a:off x="976580" y="263288784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460</xdr:row>
      <xdr:rowOff>25404</xdr:rowOff>
    </xdr:from>
    <xdr:to>
      <xdr:col>1</xdr:col>
      <xdr:colOff>588106</xdr:colOff>
      <xdr:row>460</xdr:row>
      <xdr:rowOff>546104</xdr:rowOff>
    </xdr:to>
    <xdr:pic>
      <xdr:nvPicPr>
        <xdr:cNvPr id="1802" name="Immagine 3081" descr="Immagine 3081"/>
        <xdr:cNvPicPr>
          <a:picLocks noChangeAspect="1"/>
        </xdr:cNvPicPr>
      </xdr:nvPicPr>
      <xdr:blipFill>
        <a:blip r:embed="rId445">
          <a:extLst/>
        </a:blip>
        <a:stretch>
          <a:fillRect/>
        </a:stretch>
      </xdr:blipFill>
      <xdr:spPr>
        <a:xfrm>
          <a:off x="976533" y="26386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461</xdr:row>
      <xdr:rowOff>25404</xdr:rowOff>
    </xdr:from>
    <xdr:to>
      <xdr:col>1</xdr:col>
      <xdr:colOff>587877</xdr:colOff>
      <xdr:row>461</xdr:row>
      <xdr:rowOff>546104</xdr:rowOff>
    </xdr:to>
    <xdr:pic>
      <xdr:nvPicPr>
        <xdr:cNvPr id="1803" name="Immagine 3082" descr="Immagine 3082"/>
        <xdr:cNvPicPr>
          <a:picLocks noChangeAspect="1"/>
        </xdr:cNvPicPr>
      </xdr:nvPicPr>
      <xdr:blipFill>
        <a:blip r:embed="rId446">
          <a:extLst/>
        </a:blip>
        <a:stretch>
          <a:fillRect/>
        </a:stretch>
      </xdr:blipFill>
      <xdr:spPr>
        <a:xfrm>
          <a:off x="976764" y="2644317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462</xdr:row>
      <xdr:rowOff>25404</xdr:rowOff>
    </xdr:from>
    <xdr:to>
      <xdr:col>1</xdr:col>
      <xdr:colOff>587877</xdr:colOff>
      <xdr:row>462</xdr:row>
      <xdr:rowOff>546104</xdr:rowOff>
    </xdr:to>
    <xdr:pic>
      <xdr:nvPicPr>
        <xdr:cNvPr id="1804" name="Immagine 3083" descr="Immagine 3083"/>
        <xdr:cNvPicPr>
          <a:picLocks noChangeAspect="1"/>
        </xdr:cNvPicPr>
      </xdr:nvPicPr>
      <xdr:blipFill>
        <a:blip r:embed="rId447">
          <a:extLst/>
        </a:blip>
        <a:stretch>
          <a:fillRect/>
        </a:stretch>
      </xdr:blipFill>
      <xdr:spPr>
        <a:xfrm>
          <a:off x="976764" y="2650032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463</xdr:row>
      <xdr:rowOff>25404</xdr:rowOff>
    </xdr:from>
    <xdr:to>
      <xdr:col>1</xdr:col>
      <xdr:colOff>587877</xdr:colOff>
      <xdr:row>463</xdr:row>
      <xdr:rowOff>546104</xdr:rowOff>
    </xdr:to>
    <xdr:pic>
      <xdr:nvPicPr>
        <xdr:cNvPr id="1805" name="Immagine 3084" descr="Immagine 3084"/>
        <xdr:cNvPicPr>
          <a:picLocks noChangeAspect="1"/>
        </xdr:cNvPicPr>
      </xdr:nvPicPr>
      <xdr:blipFill>
        <a:blip r:embed="rId448">
          <a:extLst/>
        </a:blip>
        <a:stretch>
          <a:fillRect/>
        </a:stretch>
      </xdr:blipFill>
      <xdr:spPr>
        <a:xfrm>
          <a:off x="976764" y="2655747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75064</xdr:colOff>
      <xdr:row>464</xdr:row>
      <xdr:rowOff>25404</xdr:rowOff>
    </xdr:from>
    <xdr:to>
      <xdr:col>1</xdr:col>
      <xdr:colOff>587877</xdr:colOff>
      <xdr:row>464</xdr:row>
      <xdr:rowOff>546104</xdr:rowOff>
    </xdr:to>
    <xdr:pic>
      <xdr:nvPicPr>
        <xdr:cNvPr id="1806" name="Immagine 3085" descr="Immagine 3085"/>
        <xdr:cNvPicPr>
          <a:picLocks noChangeAspect="1"/>
        </xdr:cNvPicPr>
      </xdr:nvPicPr>
      <xdr:blipFill>
        <a:blip r:embed="rId449">
          <a:extLst/>
        </a:blip>
        <a:stretch>
          <a:fillRect/>
        </a:stretch>
      </xdr:blipFill>
      <xdr:spPr>
        <a:xfrm>
          <a:off x="976764" y="266146284"/>
          <a:ext cx="5128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75133</xdr:colOff>
      <xdr:row>465</xdr:row>
      <xdr:rowOff>25404</xdr:rowOff>
    </xdr:from>
    <xdr:to>
      <xdr:col>1</xdr:col>
      <xdr:colOff>587806</xdr:colOff>
      <xdr:row>465</xdr:row>
      <xdr:rowOff>546104</xdr:rowOff>
    </xdr:to>
    <xdr:pic>
      <xdr:nvPicPr>
        <xdr:cNvPr id="1807" name="Immagine 3086" descr="Immagine 3086"/>
        <xdr:cNvPicPr>
          <a:picLocks noChangeAspect="1"/>
        </xdr:cNvPicPr>
      </xdr:nvPicPr>
      <xdr:blipFill>
        <a:blip r:embed="rId450">
          <a:extLst/>
        </a:blip>
        <a:stretch>
          <a:fillRect/>
        </a:stretch>
      </xdr:blipFill>
      <xdr:spPr>
        <a:xfrm>
          <a:off x="976833" y="266717784"/>
          <a:ext cx="5126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75133</xdr:colOff>
      <xdr:row>466</xdr:row>
      <xdr:rowOff>25404</xdr:rowOff>
    </xdr:from>
    <xdr:to>
      <xdr:col>1</xdr:col>
      <xdr:colOff>587806</xdr:colOff>
      <xdr:row>466</xdr:row>
      <xdr:rowOff>546104</xdr:rowOff>
    </xdr:to>
    <xdr:pic>
      <xdr:nvPicPr>
        <xdr:cNvPr id="1808" name="Immagine 3087" descr="Immagine 3087"/>
        <xdr:cNvPicPr>
          <a:picLocks noChangeAspect="1"/>
        </xdr:cNvPicPr>
      </xdr:nvPicPr>
      <xdr:blipFill>
        <a:blip r:embed="rId451">
          <a:extLst/>
        </a:blip>
        <a:stretch>
          <a:fillRect/>
        </a:stretch>
      </xdr:blipFill>
      <xdr:spPr>
        <a:xfrm>
          <a:off x="976833" y="267289284"/>
          <a:ext cx="5126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467</xdr:row>
      <xdr:rowOff>25404</xdr:rowOff>
    </xdr:from>
    <xdr:to>
      <xdr:col>1</xdr:col>
      <xdr:colOff>588062</xdr:colOff>
      <xdr:row>467</xdr:row>
      <xdr:rowOff>546104</xdr:rowOff>
    </xdr:to>
    <xdr:pic>
      <xdr:nvPicPr>
        <xdr:cNvPr id="1809" name="Immagine 3088" descr="Immagine 3088"/>
        <xdr:cNvPicPr>
          <a:picLocks noChangeAspect="1"/>
        </xdr:cNvPicPr>
      </xdr:nvPicPr>
      <xdr:blipFill>
        <a:blip r:embed="rId452">
          <a:extLst/>
        </a:blip>
        <a:stretch>
          <a:fillRect/>
        </a:stretch>
      </xdr:blipFill>
      <xdr:spPr>
        <a:xfrm>
          <a:off x="976577" y="267860784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18302</xdr:colOff>
      <xdr:row>468</xdr:row>
      <xdr:rowOff>25404</xdr:rowOff>
    </xdr:from>
    <xdr:to>
      <xdr:col>1</xdr:col>
      <xdr:colOff>644637</xdr:colOff>
      <xdr:row>468</xdr:row>
      <xdr:rowOff>546104</xdr:rowOff>
    </xdr:to>
    <xdr:pic>
      <xdr:nvPicPr>
        <xdr:cNvPr id="1810" name="Immagine 3089" descr="Immagine 3089"/>
        <xdr:cNvPicPr>
          <a:picLocks noChangeAspect="1"/>
        </xdr:cNvPicPr>
      </xdr:nvPicPr>
      <xdr:blipFill>
        <a:blip r:embed="rId453">
          <a:extLst/>
        </a:blip>
        <a:stretch>
          <a:fillRect/>
        </a:stretch>
      </xdr:blipFill>
      <xdr:spPr>
        <a:xfrm>
          <a:off x="920002" y="268432284"/>
          <a:ext cx="6263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469</xdr:row>
      <xdr:rowOff>25404</xdr:rowOff>
    </xdr:from>
    <xdr:to>
      <xdr:col>1</xdr:col>
      <xdr:colOff>587962</xdr:colOff>
      <xdr:row>469</xdr:row>
      <xdr:rowOff>546104</xdr:rowOff>
    </xdr:to>
    <xdr:pic>
      <xdr:nvPicPr>
        <xdr:cNvPr id="1811" name="Immagine 3090" descr="Immagine 3090"/>
        <xdr:cNvPicPr>
          <a:picLocks noChangeAspect="1"/>
        </xdr:cNvPicPr>
      </xdr:nvPicPr>
      <xdr:blipFill>
        <a:blip r:embed="rId454">
          <a:extLst/>
        </a:blip>
        <a:stretch>
          <a:fillRect/>
        </a:stretch>
      </xdr:blipFill>
      <xdr:spPr>
        <a:xfrm>
          <a:off x="976676" y="2690037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470</xdr:row>
      <xdr:rowOff>25404</xdr:rowOff>
    </xdr:from>
    <xdr:to>
      <xdr:col>1</xdr:col>
      <xdr:colOff>587962</xdr:colOff>
      <xdr:row>470</xdr:row>
      <xdr:rowOff>546104</xdr:rowOff>
    </xdr:to>
    <xdr:pic>
      <xdr:nvPicPr>
        <xdr:cNvPr id="1812" name="Immagine 3091" descr="Immagine 3091"/>
        <xdr:cNvPicPr>
          <a:picLocks noChangeAspect="1"/>
        </xdr:cNvPicPr>
      </xdr:nvPicPr>
      <xdr:blipFill>
        <a:blip r:embed="rId455">
          <a:extLst/>
        </a:blip>
        <a:stretch>
          <a:fillRect/>
        </a:stretch>
      </xdr:blipFill>
      <xdr:spPr>
        <a:xfrm>
          <a:off x="976676" y="2695752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74976</xdr:colOff>
      <xdr:row>471</xdr:row>
      <xdr:rowOff>25404</xdr:rowOff>
    </xdr:from>
    <xdr:to>
      <xdr:col>1</xdr:col>
      <xdr:colOff>587962</xdr:colOff>
      <xdr:row>471</xdr:row>
      <xdr:rowOff>546104</xdr:rowOff>
    </xdr:to>
    <xdr:pic>
      <xdr:nvPicPr>
        <xdr:cNvPr id="1813" name="Immagine 3092" descr="Immagine 3092"/>
        <xdr:cNvPicPr>
          <a:picLocks noChangeAspect="1"/>
        </xdr:cNvPicPr>
      </xdr:nvPicPr>
      <xdr:blipFill>
        <a:blip r:embed="rId456">
          <a:extLst/>
        </a:blip>
        <a:stretch>
          <a:fillRect/>
        </a:stretch>
      </xdr:blipFill>
      <xdr:spPr>
        <a:xfrm>
          <a:off x="976676" y="270146784"/>
          <a:ext cx="512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472</xdr:row>
      <xdr:rowOff>25404</xdr:rowOff>
    </xdr:from>
    <xdr:to>
      <xdr:col>1</xdr:col>
      <xdr:colOff>588106</xdr:colOff>
      <xdr:row>472</xdr:row>
      <xdr:rowOff>546104</xdr:rowOff>
    </xdr:to>
    <xdr:pic>
      <xdr:nvPicPr>
        <xdr:cNvPr id="1814" name="Immagine 3093" descr="Immagine 3093"/>
        <xdr:cNvPicPr>
          <a:picLocks noChangeAspect="1"/>
        </xdr:cNvPicPr>
      </xdr:nvPicPr>
      <xdr:blipFill>
        <a:blip r:embed="rId457">
          <a:extLst/>
        </a:blip>
        <a:stretch>
          <a:fillRect/>
        </a:stretch>
      </xdr:blipFill>
      <xdr:spPr>
        <a:xfrm>
          <a:off x="976533" y="27071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473</xdr:row>
      <xdr:rowOff>25404</xdr:rowOff>
    </xdr:from>
    <xdr:to>
      <xdr:col>1</xdr:col>
      <xdr:colOff>588106</xdr:colOff>
      <xdr:row>473</xdr:row>
      <xdr:rowOff>546104</xdr:rowOff>
    </xdr:to>
    <xdr:pic>
      <xdr:nvPicPr>
        <xdr:cNvPr id="1815" name="Immagine 3094" descr="Immagine 3094"/>
        <xdr:cNvPicPr>
          <a:picLocks noChangeAspect="1"/>
        </xdr:cNvPicPr>
      </xdr:nvPicPr>
      <xdr:blipFill>
        <a:blip r:embed="rId458">
          <a:extLst/>
        </a:blip>
        <a:stretch>
          <a:fillRect/>
        </a:stretch>
      </xdr:blipFill>
      <xdr:spPr>
        <a:xfrm>
          <a:off x="976533" y="27128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474</xdr:row>
      <xdr:rowOff>25404</xdr:rowOff>
    </xdr:from>
    <xdr:to>
      <xdr:col>1</xdr:col>
      <xdr:colOff>588106</xdr:colOff>
      <xdr:row>474</xdr:row>
      <xdr:rowOff>546104</xdr:rowOff>
    </xdr:to>
    <xdr:pic>
      <xdr:nvPicPr>
        <xdr:cNvPr id="1816" name="Immagine 3095" descr="Immagine 3095"/>
        <xdr:cNvPicPr>
          <a:picLocks noChangeAspect="1"/>
        </xdr:cNvPicPr>
      </xdr:nvPicPr>
      <xdr:blipFill>
        <a:blip r:embed="rId459">
          <a:extLst/>
        </a:blip>
        <a:stretch>
          <a:fillRect/>
        </a:stretch>
      </xdr:blipFill>
      <xdr:spPr>
        <a:xfrm>
          <a:off x="976533" y="27186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475</xdr:row>
      <xdr:rowOff>25404</xdr:rowOff>
    </xdr:from>
    <xdr:to>
      <xdr:col>1</xdr:col>
      <xdr:colOff>588106</xdr:colOff>
      <xdr:row>475</xdr:row>
      <xdr:rowOff>546104</xdr:rowOff>
    </xdr:to>
    <xdr:pic>
      <xdr:nvPicPr>
        <xdr:cNvPr id="1817" name="Immagine 3096" descr="Immagine 3096"/>
        <xdr:cNvPicPr>
          <a:picLocks noChangeAspect="1"/>
        </xdr:cNvPicPr>
      </xdr:nvPicPr>
      <xdr:blipFill>
        <a:blip r:embed="rId460">
          <a:extLst/>
        </a:blip>
        <a:stretch>
          <a:fillRect/>
        </a:stretch>
      </xdr:blipFill>
      <xdr:spPr>
        <a:xfrm>
          <a:off x="976533" y="27243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476</xdr:row>
      <xdr:rowOff>25404</xdr:rowOff>
    </xdr:from>
    <xdr:to>
      <xdr:col>1</xdr:col>
      <xdr:colOff>588106</xdr:colOff>
      <xdr:row>476</xdr:row>
      <xdr:rowOff>546104</xdr:rowOff>
    </xdr:to>
    <xdr:pic>
      <xdr:nvPicPr>
        <xdr:cNvPr id="1818" name="Immagine 3097" descr="Immagine 3097"/>
        <xdr:cNvPicPr>
          <a:picLocks noChangeAspect="1"/>
        </xdr:cNvPicPr>
      </xdr:nvPicPr>
      <xdr:blipFill>
        <a:blip r:embed="rId461">
          <a:extLst/>
        </a:blip>
        <a:stretch>
          <a:fillRect/>
        </a:stretch>
      </xdr:blipFill>
      <xdr:spPr>
        <a:xfrm>
          <a:off x="976533" y="27300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477</xdr:row>
      <xdr:rowOff>25404</xdr:rowOff>
    </xdr:from>
    <xdr:to>
      <xdr:col>1</xdr:col>
      <xdr:colOff>588025</xdr:colOff>
      <xdr:row>477</xdr:row>
      <xdr:rowOff>546104</xdr:rowOff>
    </xdr:to>
    <xdr:pic>
      <xdr:nvPicPr>
        <xdr:cNvPr id="1819" name="Immagine 3098" descr="Immagine 3098"/>
        <xdr:cNvPicPr>
          <a:picLocks noChangeAspect="1"/>
        </xdr:cNvPicPr>
      </xdr:nvPicPr>
      <xdr:blipFill>
        <a:blip r:embed="rId462">
          <a:extLst/>
        </a:blip>
        <a:stretch>
          <a:fillRect/>
        </a:stretch>
      </xdr:blipFill>
      <xdr:spPr>
        <a:xfrm>
          <a:off x="976614" y="273575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74971</xdr:colOff>
      <xdr:row>478</xdr:row>
      <xdr:rowOff>25404</xdr:rowOff>
    </xdr:from>
    <xdr:to>
      <xdr:col>1</xdr:col>
      <xdr:colOff>587968</xdr:colOff>
      <xdr:row>478</xdr:row>
      <xdr:rowOff>546104</xdr:rowOff>
    </xdr:to>
    <xdr:pic>
      <xdr:nvPicPr>
        <xdr:cNvPr id="1820" name="Immagine 3099" descr="Immagine 3099"/>
        <xdr:cNvPicPr>
          <a:picLocks noChangeAspect="1"/>
        </xdr:cNvPicPr>
      </xdr:nvPicPr>
      <xdr:blipFill>
        <a:blip r:embed="rId463">
          <a:extLst/>
        </a:blip>
        <a:stretch>
          <a:fillRect/>
        </a:stretch>
      </xdr:blipFill>
      <xdr:spPr>
        <a:xfrm>
          <a:off x="976671" y="274147284"/>
          <a:ext cx="5129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479</xdr:row>
      <xdr:rowOff>25404</xdr:rowOff>
    </xdr:from>
    <xdr:to>
      <xdr:col>1</xdr:col>
      <xdr:colOff>588041</xdr:colOff>
      <xdr:row>479</xdr:row>
      <xdr:rowOff>546104</xdr:rowOff>
    </xdr:to>
    <xdr:pic>
      <xdr:nvPicPr>
        <xdr:cNvPr id="1821" name="Immagine 3100" descr="Immagine 3100"/>
        <xdr:cNvPicPr>
          <a:picLocks noChangeAspect="1"/>
        </xdr:cNvPicPr>
      </xdr:nvPicPr>
      <xdr:blipFill>
        <a:blip r:embed="rId464">
          <a:extLst/>
        </a:blip>
        <a:stretch>
          <a:fillRect/>
        </a:stretch>
      </xdr:blipFill>
      <xdr:spPr>
        <a:xfrm>
          <a:off x="976598" y="274718784"/>
          <a:ext cx="5131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480</xdr:row>
      <xdr:rowOff>25404</xdr:rowOff>
    </xdr:from>
    <xdr:to>
      <xdr:col>1</xdr:col>
      <xdr:colOff>588086</xdr:colOff>
      <xdr:row>480</xdr:row>
      <xdr:rowOff>546104</xdr:rowOff>
    </xdr:to>
    <xdr:pic>
      <xdr:nvPicPr>
        <xdr:cNvPr id="1822" name="Immagine 3101" descr="Immagine 3101"/>
        <xdr:cNvPicPr>
          <a:picLocks noChangeAspect="1"/>
        </xdr:cNvPicPr>
      </xdr:nvPicPr>
      <xdr:blipFill>
        <a:blip r:embed="rId465">
          <a:extLst/>
        </a:blip>
        <a:stretch>
          <a:fillRect/>
        </a:stretch>
      </xdr:blipFill>
      <xdr:spPr>
        <a:xfrm>
          <a:off x="976555" y="275290284"/>
          <a:ext cx="51323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481</xdr:row>
      <xdr:rowOff>25404</xdr:rowOff>
    </xdr:from>
    <xdr:to>
      <xdr:col>1</xdr:col>
      <xdr:colOff>588085</xdr:colOff>
      <xdr:row>481</xdr:row>
      <xdr:rowOff>546104</xdr:rowOff>
    </xdr:to>
    <xdr:pic>
      <xdr:nvPicPr>
        <xdr:cNvPr id="1823" name="Immagine 3102" descr="Immagine 3102"/>
        <xdr:cNvPicPr>
          <a:picLocks noChangeAspect="1"/>
        </xdr:cNvPicPr>
      </xdr:nvPicPr>
      <xdr:blipFill>
        <a:blip r:embed="rId466">
          <a:extLst/>
        </a:blip>
        <a:stretch>
          <a:fillRect/>
        </a:stretch>
      </xdr:blipFill>
      <xdr:spPr>
        <a:xfrm>
          <a:off x="976555" y="2758617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482</xdr:row>
      <xdr:rowOff>25404</xdr:rowOff>
    </xdr:from>
    <xdr:to>
      <xdr:col>1</xdr:col>
      <xdr:colOff>588085</xdr:colOff>
      <xdr:row>482</xdr:row>
      <xdr:rowOff>546104</xdr:rowOff>
    </xdr:to>
    <xdr:pic>
      <xdr:nvPicPr>
        <xdr:cNvPr id="1824" name="Immagine 3103" descr="Immagine 3103"/>
        <xdr:cNvPicPr>
          <a:picLocks noChangeAspect="1"/>
        </xdr:cNvPicPr>
      </xdr:nvPicPr>
      <xdr:blipFill>
        <a:blip r:embed="rId467">
          <a:extLst/>
        </a:blip>
        <a:stretch>
          <a:fillRect/>
        </a:stretch>
      </xdr:blipFill>
      <xdr:spPr>
        <a:xfrm>
          <a:off x="976555" y="2764332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483</xdr:row>
      <xdr:rowOff>25404</xdr:rowOff>
    </xdr:from>
    <xdr:to>
      <xdr:col>1</xdr:col>
      <xdr:colOff>588085</xdr:colOff>
      <xdr:row>483</xdr:row>
      <xdr:rowOff>546104</xdr:rowOff>
    </xdr:to>
    <xdr:pic>
      <xdr:nvPicPr>
        <xdr:cNvPr id="1825" name="Immagine 3104" descr="Immagine 3104"/>
        <xdr:cNvPicPr>
          <a:picLocks noChangeAspect="1"/>
        </xdr:cNvPicPr>
      </xdr:nvPicPr>
      <xdr:blipFill>
        <a:blip r:embed="rId468">
          <a:extLst/>
        </a:blip>
        <a:stretch>
          <a:fillRect/>
        </a:stretch>
      </xdr:blipFill>
      <xdr:spPr>
        <a:xfrm>
          <a:off x="976555" y="277004784"/>
          <a:ext cx="5132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484</xdr:row>
      <xdr:rowOff>25404</xdr:rowOff>
    </xdr:from>
    <xdr:to>
      <xdr:col>1</xdr:col>
      <xdr:colOff>588106</xdr:colOff>
      <xdr:row>484</xdr:row>
      <xdr:rowOff>546104</xdr:rowOff>
    </xdr:to>
    <xdr:pic>
      <xdr:nvPicPr>
        <xdr:cNvPr id="1826" name="Immagine 3105" descr="Immagine 3105"/>
        <xdr:cNvPicPr>
          <a:picLocks noChangeAspect="1"/>
        </xdr:cNvPicPr>
      </xdr:nvPicPr>
      <xdr:blipFill>
        <a:blip r:embed="rId469">
          <a:extLst/>
        </a:blip>
        <a:stretch>
          <a:fillRect/>
        </a:stretch>
      </xdr:blipFill>
      <xdr:spPr>
        <a:xfrm>
          <a:off x="976533" y="27757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485</xdr:row>
      <xdr:rowOff>25404</xdr:rowOff>
    </xdr:from>
    <xdr:to>
      <xdr:col>1</xdr:col>
      <xdr:colOff>588106</xdr:colOff>
      <xdr:row>485</xdr:row>
      <xdr:rowOff>546104</xdr:rowOff>
    </xdr:to>
    <xdr:pic>
      <xdr:nvPicPr>
        <xdr:cNvPr id="1827" name="Immagine 3106" descr="Immagine 3106"/>
        <xdr:cNvPicPr>
          <a:picLocks noChangeAspect="1"/>
        </xdr:cNvPicPr>
      </xdr:nvPicPr>
      <xdr:blipFill>
        <a:blip r:embed="rId470">
          <a:extLst/>
        </a:blip>
        <a:stretch>
          <a:fillRect/>
        </a:stretch>
      </xdr:blipFill>
      <xdr:spPr>
        <a:xfrm>
          <a:off x="976533" y="27814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486</xdr:row>
      <xdr:rowOff>25404</xdr:rowOff>
    </xdr:from>
    <xdr:to>
      <xdr:col>1</xdr:col>
      <xdr:colOff>588106</xdr:colOff>
      <xdr:row>486</xdr:row>
      <xdr:rowOff>546104</xdr:rowOff>
    </xdr:to>
    <xdr:pic>
      <xdr:nvPicPr>
        <xdr:cNvPr id="1828" name="Immagine 3107" descr="Immagine 3107"/>
        <xdr:cNvPicPr>
          <a:picLocks noChangeAspect="1"/>
        </xdr:cNvPicPr>
      </xdr:nvPicPr>
      <xdr:blipFill>
        <a:blip r:embed="rId471">
          <a:extLst/>
        </a:blip>
        <a:stretch>
          <a:fillRect/>
        </a:stretch>
      </xdr:blipFill>
      <xdr:spPr>
        <a:xfrm>
          <a:off x="976533" y="27871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487</xdr:row>
      <xdr:rowOff>25404</xdr:rowOff>
    </xdr:from>
    <xdr:to>
      <xdr:col>1</xdr:col>
      <xdr:colOff>588106</xdr:colOff>
      <xdr:row>487</xdr:row>
      <xdr:rowOff>546104</xdr:rowOff>
    </xdr:to>
    <xdr:pic>
      <xdr:nvPicPr>
        <xdr:cNvPr id="1829" name="Immagine 3108" descr="Immagine 3108"/>
        <xdr:cNvPicPr>
          <a:picLocks noChangeAspect="1"/>
        </xdr:cNvPicPr>
      </xdr:nvPicPr>
      <xdr:blipFill>
        <a:blip r:embed="rId472">
          <a:extLst/>
        </a:blip>
        <a:stretch>
          <a:fillRect/>
        </a:stretch>
      </xdr:blipFill>
      <xdr:spPr>
        <a:xfrm>
          <a:off x="976533" y="27929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488</xdr:row>
      <xdr:rowOff>25404</xdr:rowOff>
    </xdr:from>
    <xdr:to>
      <xdr:col>1</xdr:col>
      <xdr:colOff>588106</xdr:colOff>
      <xdr:row>488</xdr:row>
      <xdr:rowOff>546104</xdr:rowOff>
    </xdr:to>
    <xdr:pic>
      <xdr:nvPicPr>
        <xdr:cNvPr id="1830" name="Immagine 3109" descr="Immagine 3109"/>
        <xdr:cNvPicPr>
          <a:picLocks noChangeAspect="1"/>
        </xdr:cNvPicPr>
      </xdr:nvPicPr>
      <xdr:blipFill>
        <a:blip r:embed="rId473">
          <a:extLst/>
        </a:blip>
        <a:stretch>
          <a:fillRect/>
        </a:stretch>
      </xdr:blipFill>
      <xdr:spPr>
        <a:xfrm>
          <a:off x="976533" y="27986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489</xdr:row>
      <xdr:rowOff>25404</xdr:rowOff>
    </xdr:from>
    <xdr:to>
      <xdr:col>1</xdr:col>
      <xdr:colOff>588106</xdr:colOff>
      <xdr:row>489</xdr:row>
      <xdr:rowOff>546104</xdr:rowOff>
    </xdr:to>
    <xdr:pic>
      <xdr:nvPicPr>
        <xdr:cNvPr id="1831" name="Immagine 3110" descr="Immagine 3110"/>
        <xdr:cNvPicPr>
          <a:picLocks noChangeAspect="1"/>
        </xdr:cNvPicPr>
      </xdr:nvPicPr>
      <xdr:blipFill>
        <a:blip r:embed="rId474">
          <a:extLst/>
        </a:blip>
        <a:stretch>
          <a:fillRect/>
        </a:stretch>
      </xdr:blipFill>
      <xdr:spPr>
        <a:xfrm>
          <a:off x="976533" y="28043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490</xdr:row>
      <xdr:rowOff>25404</xdr:rowOff>
    </xdr:from>
    <xdr:to>
      <xdr:col>1</xdr:col>
      <xdr:colOff>588106</xdr:colOff>
      <xdr:row>490</xdr:row>
      <xdr:rowOff>546104</xdr:rowOff>
    </xdr:to>
    <xdr:pic>
      <xdr:nvPicPr>
        <xdr:cNvPr id="1832" name="Immagine 3111" descr="Immagine 3111"/>
        <xdr:cNvPicPr>
          <a:picLocks noChangeAspect="1"/>
        </xdr:cNvPicPr>
      </xdr:nvPicPr>
      <xdr:blipFill>
        <a:blip r:embed="rId475">
          <a:extLst/>
        </a:blip>
        <a:stretch>
          <a:fillRect/>
        </a:stretch>
      </xdr:blipFill>
      <xdr:spPr>
        <a:xfrm>
          <a:off x="976533" y="28100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491</xdr:row>
      <xdr:rowOff>25404</xdr:rowOff>
    </xdr:from>
    <xdr:to>
      <xdr:col>1</xdr:col>
      <xdr:colOff>588106</xdr:colOff>
      <xdr:row>491</xdr:row>
      <xdr:rowOff>546104</xdr:rowOff>
    </xdr:to>
    <xdr:pic>
      <xdr:nvPicPr>
        <xdr:cNvPr id="1833" name="Immagine 3112" descr="Immagine 3112"/>
        <xdr:cNvPicPr>
          <a:picLocks noChangeAspect="1"/>
        </xdr:cNvPicPr>
      </xdr:nvPicPr>
      <xdr:blipFill>
        <a:blip r:embed="rId476">
          <a:extLst/>
        </a:blip>
        <a:stretch>
          <a:fillRect/>
        </a:stretch>
      </xdr:blipFill>
      <xdr:spPr>
        <a:xfrm>
          <a:off x="976533" y="28157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492</xdr:row>
      <xdr:rowOff>25404</xdr:rowOff>
    </xdr:from>
    <xdr:to>
      <xdr:col>1</xdr:col>
      <xdr:colOff>588106</xdr:colOff>
      <xdr:row>492</xdr:row>
      <xdr:rowOff>546104</xdr:rowOff>
    </xdr:to>
    <xdr:pic>
      <xdr:nvPicPr>
        <xdr:cNvPr id="1834" name="Immagine 3113" descr="Immagine 3113"/>
        <xdr:cNvPicPr>
          <a:picLocks noChangeAspect="1"/>
        </xdr:cNvPicPr>
      </xdr:nvPicPr>
      <xdr:blipFill>
        <a:blip r:embed="rId477">
          <a:extLst/>
        </a:blip>
        <a:stretch>
          <a:fillRect/>
        </a:stretch>
      </xdr:blipFill>
      <xdr:spPr>
        <a:xfrm>
          <a:off x="976533" y="28214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493</xdr:row>
      <xdr:rowOff>25404</xdr:rowOff>
    </xdr:from>
    <xdr:to>
      <xdr:col>1</xdr:col>
      <xdr:colOff>588020</xdr:colOff>
      <xdr:row>493</xdr:row>
      <xdr:rowOff>546104</xdr:rowOff>
    </xdr:to>
    <xdr:pic>
      <xdr:nvPicPr>
        <xdr:cNvPr id="1835" name="Immagine 3114" descr="Immagine 3114"/>
        <xdr:cNvPicPr>
          <a:picLocks noChangeAspect="1"/>
        </xdr:cNvPicPr>
      </xdr:nvPicPr>
      <xdr:blipFill>
        <a:blip r:embed="rId478">
          <a:extLst/>
        </a:blip>
        <a:stretch>
          <a:fillRect/>
        </a:stretch>
      </xdr:blipFill>
      <xdr:spPr>
        <a:xfrm>
          <a:off x="976620" y="282719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494</xdr:row>
      <xdr:rowOff>25404</xdr:rowOff>
    </xdr:from>
    <xdr:to>
      <xdr:col>1</xdr:col>
      <xdr:colOff>588020</xdr:colOff>
      <xdr:row>494</xdr:row>
      <xdr:rowOff>546104</xdr:rowOff>
    </xdr:to>
    <xdr:pic>
      <xdr:nvPicPr>
        <xdr:cNvPr id="1836" name="Immagine 3115" descr="Immagine 3115"/>
        <xdr:cNvPicPr>
          <a:picLocks noChangeAspect="1"/>
        </xdr:cNvPicPr>
      </xdr:nvPicPr>
      <xdr:blipFill>
        <a:blip r:embed="rId479">
          <a:extLst/>
        </a:blip>
        <a:stretch>
          <a:fillRect/>
        </a:stretch>
      </xdr:blipFill>
      <xdr:spPr>
        <a:xfrm>
          <a:off x="976620" y="283291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495</xdr:row>
      <xdr:rowOff>25404</xdr:rowOff>
    </xdr:from>
    <xdr:to>
      <xdr:col>1</xdr:col>
      <xdr:colOff>588020</xdr:colOff>
      <xdr:row>495</xdr:row>
      <xdr:rowOff>546104</xdr:rowOff>
    </xdr:to>
    <xdr:pic>
      <xdr:nvPicPr>
        <xdr:cNvPr id="1837" name="Immagine 3116" descr="Immagine 3116"/>
        <xdr:cNvPicPr>
          <a:picLocks noChangeAspect="1"/>
        </xdr:cNvPicPr>
      </xdr:nvPicPr>
      <xdr:blipFill>
        <a:blip r:embed="rId480">
          <a:extLst/>
        </a:blip>
        <a:stretch>
          <a:fillRect/>
        </a:stretch>
      </xdr:blipFill>
      <xdr:spPr>
        <a:xfrm>
          <a:off x="976620" y="283862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496</xdr:row>
      <xdr:rowOff>25404</xdr:rowOff>
    </xdr:from>
    <xdr:to>
      <xdr:col>1</xdr:col>
      <xdr:colOff>588020</xdr:colOff>
      <xdr:row>496</xdr:row>
      <xdr:rowOff>546104</xdr:rowOff>
    </xdr:to>
    <xdr:pic>
      <xdr:nvPicPr>
        <xdr:cNvPr id="1838" name="Immagine 3117" descr="Immagine 3117"/>
        <xdr:cNvPicPr>
          <a:picLocks noChangeAspect="1"/>
        </xdr:cNvPicPr>
      </xdr:nvPicPr>
      <xdr:blipFill>
        <a:blip r:embed="rId481">
          <a:extLst/>
        </a:blip>
        <a:stretch>
          <a:fillRect/>
        </a:stretch>
      </xdr:blipFill>
      <xdr:spPr>
        <a:xfrm>
          <a:off x="976620" y="284434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497</xdr:row>
      <xdr:rowOff>25404</xdr:rowOff>
    </xdr:from>
    <xdr:to>
      <xdr:col>1</xdr:col>
      <xdr:colOff>588020</xdr:colOff>
      <xdr:row>497</xdr:row>
      <xdr:rowOff>546104</xdr:rowOff>
    </xdr:to>
    <xdr:pic>
      <xdr:nvPicPr>
        <xdr:cNvPr id="1839" name="Immagine 3118" descr="Immagine 3118"/>
        <xdr:cNvPicPr>
          <a:picLocks noChangeAspect="1"/>
        </xdr:cNvPicPr>
      </xdr:nvPicPr>
      <xdr:blipFill>
        <a:blip r:embed="rId482">
          <a:extLst/>
        </a:blip>
        <a:stretch>
          <a:fillRect/>
        </a:stretch>
      </xdr:blipFill>
      <xdr:spPr>
        <a:xfrm>
          <a:off x="976620" y="285005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498</xdr:row>
      <xdr:rowOff>25404</xdr:rowOff>
    </xdr:from>
    <xdr:to>
      <xdr:col>1</xdr:col>
      <xdr:colOff>588020</xdr:colOff>
      <xdr:row>498</xdr:row>
      <xdr:rowOff>546104</xdr:rowOff>
    </xdr:to>
    <xdr:pic>
      <xdr:nvPicPr>
        <xdr:cNvPr id="1840" name="Immagine 3119" descr="Immagine 3119"/>
        <xdr:cNvPicPr>
          <a:picLocks noChangeAspect="1"/>
        </xdr:cNvPicPr>
      </xdr:nvPicPr>
      <xdr:blipFill>
        <a:blip r:embed="rId483">
          <a:extLst/>
        </a:blip>
        <a:stretch>
          <a:fillRect/>
        </a:stretch>
      </xdr:blipFill>
      <xdr:spPr>
        <a:xfrm>
          <a:off x="976620" y="285577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499</xdr:row>
      <xdr:rowOff>25404</xdr:rowOff>
    </xdr:from>
    <xdr:to>
      <xdr:col>1</xdr:col>
      <xdr:colOff>588020</xdr:colOff>
      <xdr:row>499</xdr:row>
      <xdr:rowOff>546104</xdr:rowOff>
    </xdr:to>
    <xdr:pic>
      <xdr:nvPicPr>
        <xdr:cNvPr id="1841" name="Immagine 3120" descr="Immagine 3120"/>
        <xdr:cNvPicPr>
          <a:picLocks noChangeAspect="1"/>
        </xdr:cNvPicPr>
      </xdr:nvPicPr>
      <xdr:blipFill>
        <a:blip r:embed="rId484">
          <a:extLst/>
        </a:blip>
        <a:stretch>
          <a:fillRect/>
        </a:stretch>
      </xdr:blipFill>
      <xdr:spPr>
        <a:xfrm>
          <a:off x="976620" y="286148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500</xdr:row>
      <xdr:rowOff>25404</xdr:rowOff>
    </xdr:from>
    <xdr:to>
      <xdr:col>1</xdr:col>
      <xdr:colOff>588065</xdr:colOff>
      <xdr:row>500</xdr:row>
      <xdr:rowOff>546104</xdr:rowOff>
    </xdr:to>
    <xdr:pic>
      <xdr:nvPicPr>
        <xdr:cNvPr id="1842" name="Immagine 3121" descr="Immagine 3121"/>
        <xdr:cNvPicPr>
          <a:picLocks noChangeAspect="1"/>
        </xdr:cNvPicPr>
      </xdr:nvPicPr>
      <xdr:blipFill>
        <a:blip r:embed="rId485">
          <a:extLst/>
        </a:blip>
        <a:stretch>
          <a:fillRect/>
        </a:stretch>
      </xdr:blipFill>
      <xdr:spPr>
        <a:xfrm>
          <a:off x="976574" y="2867202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501</xdr:row>
      <xdr:rowOff>25404</xdr:rowOff>
    </xdr:from>
    <xdr:to>
      <xdr:col>1</xdr:col>
      <xdr:colOff>588065</xdr:colOff>
      <xdr:row>501</xdr:row>
      <xdr:rowOff>546104</xdr:rowOff>
    </xdr:to>
    <xdr:pic>
      <xdr:nvPicPr>
        <xdr:cNvPr id="1843" name="Immagine 3122" descr="Immagine 3122"/>
        <xdr:cNvPicPr>
          <a:picLocks noChangeAspect="1"/>
        </xdr:cNvPicPr>
      </xdr:nvPicPr>
      <xdr:blipFill>
        <a:blip r:embed="rId486">
          <a:extLst/>
        </a:blip>
        <a:stretch>
          <a:fillRect/>
        </a:stretch>
      </xdr:blipFill>
      <xdr:spPr>
        <a:xfrm>
          <a:off x="976574" y="287291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502</xdr:row>
      <xdr:rowOff>25404</xdr:rowOff>
    </xdr:from>
    <xdr:to>
      <xdr:col>1</xdr:col>
      <xdr:colOff>587933</xdr:colOff>
      <xdr:row>502</xdr:row>
      <xdr:rowOff>546104</xdr:rowOff>
    </xdr:to>
    <xdr:pic>
      <xdr:nvPicPr>
        <xdr:cNvPr id="1844" name="Immagine 3123" descr="Immagine 3123"/>
        <xdr:cNvPicPr>
          <a:picLocks noChangeAspect="1"/>
        </xdr:cNvPicPr>
      </xdr:nvPicPr>
      <xdr:blipFill>
        <a:blip r:embed="rId487">
          <a:extLst/>
        </a:blip>
        <a:stretch>
          <a:fillRect/>
        </a:stretch>
      </xdr:blipFill>
      <xdr:spPr>
        <a:xfrm>
          <a:off x="976707" y="2878632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503</xdr:row>
      <xdr:rowOff>25404</xdr:rowOff>
    </xdr:from>
    <xdr:to>
      <xdr:col>1</xdr:col>
      <xdr:colOff>588065</xdr:colOff>
      <xdr:row>503</xdr:row>
      <xdr:rowOff>546104</xdr:rowOff>
    </xdr:to>
    <xdr:pic>
      <xdr:nvPicPr>
        <xdr:cNvPr id="1845" name="Immagine 3124" descr="Immagine 3124"/>
        <xdr:cNvPicPr>
          <a:picLocks noChangeAspect="1"/>
        </xdr:cNvPicPr>
      </xdr:nvPicPr>
      <xdr:blipFill>
        <a:blip r:embed="rId488">
          <a:extLst/>
        </a:blip>
        <a:stretch>
          <a:fillRect/>
        </a:stretch>
      </xdr:blipFill>
      <xdr:spPr>
        <a:xfrm>
          <a:off x="976574" y="288434784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504</xdr:row>
      <xdr:rowOff>25404</xdr:rowOff>
    </xdr:from>
    <xdr:to>
      <xdr:col>1</xdr:col>
      <xdr:colOff>587933</xdr:colOff>
      <xdr:row>504</xdr:row>
      <xdr:rowOff>546104</xdr:rowOff>
    </xdr:to>
    <xdr:pic>
      <xdr:nvPicPr>
        <xdr:cNvPr id="1846" name="Immagine 3125" descr="Immagine 3125"/>
        <xdr:cNvPicPr>
          <a:picLocks noChangeAspect="1"/>
        </xdr:cNvPicPr>
      </xdr:nvPicPr>
      <xdr:blipFill>
        <a:blip r:embed="rId489">
          <a:extLst/>
        </a:blip>
        <a:stretch>
          <a:fillRect/>
        </a:stretch>
      </xdr:blipFill>
      <xdr:spPr>
        <a:xfrm>
          <a:off x="976707" y="2890062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75007</xdr:colOff>
      <xdr:row>505</xdr:row>
      <xdr:rowOff>25404</xdr:rowOff>
    </xdr:from>
    <xdr:to>
      <xdr:col>1</xdr:col>
      <xdr:colOff>587933</xdr:colOff>
      <xdr:row>505</xdr:row>
      <xdr:rowOff>546104</xdr:rowOff>
    </xdr:to>
    <xdr:pic>
      <xdr:nvPicPr>
        <xdr:cNvPr id="1847" name="Immagine 3126" descr="Immagine 3126"/>
        <xdr:cNvPicPr>
          <a:picLocks noChangeAspect="1"/>
        </xdr:cNvPicPr>
      </xdr:nvPicPr>
      <xdr:blipFill>
        <a:blip r:embed="rId490">
          <a:extLst/>
        </a:blip>
        <a:stretch>
          <a:fillRect/>
        </a:stretch>
      </xdr:blipFill>
      <xdr:spPr>
        <a:xfrm>
          <a:off x="976707" y="289577784"/>
          <a:ext cx="51292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506</xdr:row>
      <xdr:rowOff>25404</xdr:rowOff>
    </xdr:from>
    <xdr:to>
      <xdr:col>1</xdr:col>
      <xdr:colOff>588046</xdr:colOff>
      <xdr:row>506</xdr:row>
      <xdr:rowOff>546104</xdr:rowOff>
    </xdr:to>
    <xdr:pic>
      <xdr:nvPicPr>
        <xdr:cNvPr id="1848" name="Immagine 3127" descr="Immagine 3127"/>
        <xdr:cNvPicPr>
          <a:picLocks noChangeAspect="1"/>
        </xdr:cNvPicPr>
      </xdr:nvPicPr>
      <xdr:blipFill>
        <a:blip r:embed="rId491">
          <a:extLst/>
        </a:blip>
        <a:stretch>
          <a:fillRect/>
        </a:stretch>
      </xdr:blipFill>
      <xdr:spPr>
        <a:xfrm>
          <a:off x="976593" y="290149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507</xdr:row>
      <xdr:rowOff>25404</xdr:rowOff>
    </xdr:from>
    <xdr:to>
      <xdr:col>1</xdr:col>
      <xdr:colOff>588046</xdr:colOff>
      <xdr:row>507</xdr:row>
      <xdr:rowOff>546104</xdr:rowOff>
    </xdr:to>
    <xdr:pic>
      <xdr:nvPicPr>
        <xdr:cNvPr id="1849" name="Immagine 3128" descr="Immagine 3128"/>
        <xdr:cNvPicPr>
          <a:picLocks noChangeAspect="1"/>
        </xdr:cNvPicPr>
      </xdr:nvPicPr>
      <xdr:blipFill>
        <a:blip r:embed="rId492">
          <a:extLst/>
        </a:blip>
        <a:stretch>
          <a:fillRect/>
        </a:stretch>
      </xdr:blipFill>
      <xdr:spPr>
        <a:xfrm>
          <a:off x="976593" y="290720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508</xdr:row>
      <xdr:rowOff>25404</xdr:rowOff>
    </xdr:from>
    <xdr:to>
      <xdr:col>1</xdr:col>
      <xdr:colOff>588046</xdr:colOff>
      <xdr:row>508</xdr:row>
      <xdr:rowOff>546104</xdr:rowOff>
    </xdr:to>
    <xdr:pic>
      <xdr:nvPicPr>
        <xdr:cNvPr id="1850" name="Immagine 3129" descr="Immagine 3129"/>
        <xdr:cNvPicPr>
          <a:picLocks noChangeAspect="1"/>
        </xdr:cNvPicPr>
      </xdr:nvPicPr>
      <xdr:blipFill>
        <a:blip r:embed="rId493">
          <a:extLst/>
        </a:blip>
        <a:stretch>
          <a:fillRect/>
        </a:stretch>
      </xdr:blipFill>
      <xdr:spPr>
        <a:xfrm>
          <a:off x="976593" y="291292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509</xdr:row>
      <xdr:rowOff>25404</xdr:rowOff>
    </xdr:from>
    <xdr:to>
      <xdr:col>1</xdr:col>
      <xdr:colOff>588046</xdr:colOff>
      <xdr:row>509</xdr:row>
      <xdr:rowOff>546104</xdr:rowOff>
    </xdr:to>
    <xdr:pic>
      <xdr:nvPicPr>
        <xdr:cNvPr id="1851" name="Immagine 3130" descr="Immagine 3130"/>
        <xdr:cNvPicPr>
          <a:picLocks noChangeAspect="1"/>
        </xdr:cNvPicPr>
      </xdr:nvPicPr>
      <xdr:blipFill>
        <a:blip r:embed="rId494">
          <a:extLst/>
        </a:blip>
        <a:stretch>
          <a:fillRect/>
        </a:stretch>
      </xdr:blipFill>
      <xdr:spPr>
        <a:xfrm>
          <a:off x="976593" y="291863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510</xdr:row>
      <xdr:rowOff>25404</xdr:rowOff>
    </xdr:from>
    <xdr:to>
      <xdr:col>1</xdr:col>
      <xdr:colOff>588046</xdr:colOff>
      <xdr:row>510</xdr:row>
      <xdr:rowOff>546104</xdr:rowOff>
    </xdr:to>
    <xdr:pic>
      <xdr:nvPicPr>
        <xdr:cNvPr id="1852" name="Immagine 3131" descr="Immagine 3131"/>
        <xdr:cNvPicPr>
          <a:picLocks noChangeAspect="1"/>
        </xdr:cNvPicPr>
      </xdr:nvPicPr>
      <xdr:blipFill>
        <a:blip r:embed="rId495">
          <a:extLst/>
        </a:blip>
        <a:stretch>
          <a:fillRect/>
        </a:stretch>
      </xdr:blipFill>
      <xdr:spPr>
        <a:xfrm>
          <a:off x="976593" y="2924352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511</xdr:row>
      <xdr:rowOff>25404</xdr:rowOff>
    </xdr:from>
    <xdr:to>
      <xdr:col>1</xdr:col>
      <xdr:colOff>588046</xdr:colOff>
      <xdr:row>511</xdr:row>
      <xdr:rowOff>546104</xdr:rowOff>
    </xdr:to>
    <xdr:pic>
      <xdr:nvPicPr>
        <xdr:cNvPr id="1853" name="Immagine 3132" descr="Immagine 3132"/>
        <xdr:cNvPicPr>
          <a:picLocks noChangeAspect="1"/>
        </xdr:cNvPicPr>
      </xdr:nvPicPr>
      <xdr:blipFill>
        <a:blip r:embed="rId496">
          <a:extLst/>
        </a:blip>
        <a:stretch>
          <a:fillRect/>
        </a:stretch>
      </xdr:blipFill>
      <xdr:spPr>
        <a:xfrm>
          <a:off x="976593" y="293006784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512</xdr:row>
      <xdr:rowOff>25404</xdr:rowOff>
    </xdr:from>
    <xdr:to>
      <xdr:col>1</xdr:col>
      <xdr:colOff>588024</xdr:colOff>
      <xdr:row>512</xdr:row>
      <xdr:rowOff>546104</xdr:rowOff>
    </xdr:to>
    <xdr:pic>
      <xdr:nvPicPr>
        <xdr:cNvPr id="1854" name="Immagine 3133" descr="Immagine 3133"/>
        <xdr:cNvPicPr>
          <a:picLocks noChangeAspect="1"/>
        </xdr:cNvPicPr>
      </xdr:nvPicPr>
      <xdr:blipFill>
        <a:blip r:embed="rId497">
          <a:extLst/>
        </a:blip>
        <a:stretch>
          <a:fillRect/>
        </a:stretch>
      </xdr:blipFill>
      <xdr:spPr>
        <a:xfrm>
          <a:off x="976615" y="293578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513</xdr:row>
      <xdr:rowOff>25404</xdr:rowOff>
    </xdr:from>
    <xdr:to>
      <xdr:col>1</xdr:col>
      <xdr:colOff>588024</xdr:colOff>
      <xdr:row>513</xdr:row>
      <xdr:rowOff>546104</xdr:rowOff>
    </xdr:to>
    <xdr:pic>
      <xdr:nvPicPr>
        <xdr:cNvPr id="1855" name="Immagine 3134" descr="Immagine 3134"/>
        <xdr:cNvPicPr>
          <a:picLocks noChangeAspect="1"/>
        </xdr:cNvPicPr>
      </xdr:nvPicPr>
      <xdr:blipFill>
        <a:blip r:embed="rId498">
          <a:extLst/>
        </a:blip>
        <a:stretch>
          <a:fillRect/>
        </a:stretch>
      </xdr:blipFill>
      <xdr:spPr>
        <a:xfrm>
          <a:off x="976615" y="294149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514</xdr:row>
      <xdr:rowOff>25404</xdr:rowOff>
    </xdr:from>
    <xdr:to>
      <xdr:col>1</xdr:col>
      <xdr:colOff>588024</xdr:colOff>
      <xdr:row>514</xdr:row>
      <xdr:rowOff>546104</xdr:rowOff>
    </xdr:to>
    <xdr:pic>
      <xdr:nvPicPr>
        <xdr:cNvPr id="1856" name="Immagine 3135" descr="Immagine 3135"/>
        <xdr:cNvPicPr>
          <a:picLocks noChangeAspect="1"/>
        </xdr:cNvPicPr>
      </xdr:nvPicPr>
      <xdr:blipFill>
        <a:blip r:embed="rId499">
          <a:extLst/>
        </a:blip>
        <a:stretch>
          <a:fillRect/>
        </a:stretch>
      </xdr:blipFill>
      <xdr:spPr>
        <a:xfrm>
          <a:off x="976615" y="294721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515</xdr:row>
      <xdr:rowOff>25404</xdr:rowOff>
    </xdr:from>
    <xdr:to>
      <xdr:col>1</xdr:col>
      <xdr:colOff>588024</xdr:colOff>
      <xdr:row>515</xdr:row>
      <xdr:rowOff>546104</xdr:rowOff>
    </xdr:to>
    <xdr:pic>
      <xdr:nvPicPr>
        <xdr:cNvPr id="1857" name="Immagine 3136" descr="Immagine 3136"/>
        <xdr:cNvPicPr>
          <a:picLocks noChangeAspect="1"/>
        </xdr:cNvPicPr>
      </xdr:nvPicPr>
      <xdr:blipFill>
        <a:blip r:embed="rId500">
          <a:extLst/>
        </a:blip>
        <a:stretch>
          <a:fillRect/>
        </a:stretch>
      </xdr:blipFill>
      <xdr:spPr>
        <a:xfrm>
          <a:off x="976615" y="295292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516</xdr:row>
      <xdr:rowOff>25404</xdr:rowOff>
    </xdr:from>
    <xdr:to>
      <xdr:col>1</xdr:col>
      <xdr:colOff>588024</xdr:colOff>
      <xdr:row>516</xdr:row>
      <xdr:rowOff>546104</xdr:rowOff>
    </xdr:to>
    <xdr:pic>
      <xdr:nvPicPr>
        <xdr:cNvPr id="1858" name="Immagine 3137" descr="Immagine 3137"/>
        <xdr:cNvPicPr>
          <a:picLocks noChangeAspect="1"/>
        </xdr:cNvPicPr>
      </xdr:nvPicPr>
      <xdr:blipFill>
        <a:blip r:embed="rId501">
          <a:extLst/>
        </a:blip>
        <a:stretch>
          <a:fillRect/>
        </a:stretch>
      </xdr:blipFill>
      <xdr:spPr>
        <a:xfrm>
          <a:off x="976615" y="295864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517</xdr:row>
      <xdr:rowOff>25404</xdr:rowOff>
    </xdr:from>
    <xdr:to>
      <xdr:col>1</xdr:col>
      <xdr:colOff>588024</xdr:colOff>
      <xdr:row>517</xdr:row>
      <xdr:rowOff>546104</xdr:rowOff>
    </xdr:to>
    <xdr:pic>
      <xdr:nvPicPr>
        <xdr:cNvPr id="1859" name="Immagine 3138" descr="Immagine 3138"/>
        <xdr:cNvPicPr>
          <a:picLocks noChangeAspect="1"/>
        </xdr:cNvPicPr>
      </xdr:nvPicPr>
      <xdr:blipFill>
        <a:blip r:embed="rId502">
          <a:extLst/>
        </a:blip>
        <a:stretch>
          <a:fillRect/>
        </a:stretch>
      </xdr:blipFill>
      <xdr:spPr>
        <a:xfrm>
          <a:off x="976615" y="296435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518</xdr:row>
      <xdr:rowOff>25404</xdr:rowOff>
    </xdr:from>
    <xdr:to>
      <xdr:col>1</xdr:col>
      <xdr:colOff>588024</xdr:colOff>
      <xdr:row>518</xdr:row>
      <xdr:rowOff>546104</xdr:rowOff>
    </xdr:to>
    <xdr:pic>
      <xdr:nvPicPr>
        <xdr:cNvPr id="1860" name="Immagine 3139" descr="Immagine 3139"/>
        <xdr:cNvPicPr>
          <a:picLocks noChangeAspect="1"/>
        </xdr:cNvPicPr>
      </xdr:nvPicPr>
      <xdr:blipFill>
        <a:blip r:embed="rId503">
          <a:extLst/>
        </a:blip>
        <a:stretch>
          <a:fillRect/>
        </a:stretch>
      </xdr:blipFill>
      <xdr:spPr>
        <a:xfrm>
          <a:off x="976615" y="2970072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519</xdr:row>
      <xdr:rowOff>25404</xdr:rowOff>
    </xdr:from>
    <xdr:to>
      <xdr:col>1</xdr:col>
      <xdr:colOff>588024</xdr:colOff>
      <xdr:row>519</xdr:row>
      <xdr:rowOff>546104</xdr:rowOff>
    </xdr:to>
    <xdr:pic>
      <xdr:nvPicPr>
        <xdr:cNvPr id="1861" name="Immagine 3140" descr="Immagine 3140"/>
        <xdr:cNvPicPr>
          <a:picLocks noChangeAspect="1"/>
        </xdr:cNvPicPr>
      </xdr:nvPicPr>
      <xdr:blipFill>
        <a:blip r:embed="rId504">
          <a:extLst/>
        </a:blip>
        <a:stretch>
          <a:fillRect/>
        </a:stretch>
      </xdr:blipFill>
      <xdr:spPr>
        <a:xfrm>
          <a:off x="976615" y="297578784"/>
          <a:ext cx="5131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520</xdr:row>
      <xdr:rowOff>25404</xdr:rowOff>
    </xdr:from>
    <xdr:to>
      <xdr:col>1</xdr:col>
      <xdr:colOff>588087</xdr:colOff>
      <xdr:row>520</xdr:row>
      <xdr:rowOff>546104</xdr:rowOff>
    </xdr:to>
    <xdr:pic>
      <xdr:nvPicPr>
        <xdr:cNvPr id="1862" name="Immagine 3141" descr="Immagine 3141"/>
        <xdr:cNvPicPr>
          <a:picLocks noChangeAspect="1"/>
        </xdr:cNvPicPr>
      </xdr:nvPicPr>
      <xdr:blipFill>
        <a:blip r:embed="rId505">
          <a:extLst/>
        </a:blip>
        <a:stretch>
          <a:fillRect/>
        </a:stretch>
      </xdr:blipFill>
      <xdr:spPr>
        <a:xfrm>
          <a:off x="976552" y="298150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521</xdr:row>
      <xdr:rowOff>25404</xdr:rowOff>
    </xdr:from>
    <xdr:to>
      <xdr:col>1</xdr:col>
      <xdr:colOff>588087</xdr:colOff>
      <xdr:row>521</xdr:row>
      <xdr:rowOff>546104</xdr:rowOff>
    </xdr:to>
    <xdr:pic>
      <xdr:nvPicPr>
        <xdr:cNvPr id="1863" name="Immagine 3142" descr="Immagine 3142"/>
        <xdr:cNvPicPr>
          <a:picLocks noChangeAspect="1"/>
        </xdr:cNvPicPr>
      </xdr:nvPicPr>
      <xdr:blipFill>
        <a:blip r:embed="rId506">
          <a:extLst/>
        </a:blip>
        <a:stretch>
          <a:fillRect/>
        </a:stretch>
      </xdr:blipFill>
      <xdr:spPr>
        <a:xfrm>
          <a:off x="976552" y="298721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522</xdr:row>
      <xdr:rowOff>25404</xdr:rowOff>
    </xdr:from>
    <xdr:to>
      <xdr:col>1</xdr:col>
      <xdr:colOff>588087</xdr:colOff>
      <xdr:row>522</xdr:row>
      <xdr:rowOff>546104</xdr:rowOff>
    </xdr:to>
    <xdr:pic>
      <xdr:nvPicPr>
        <xdr:cNvPr id="1864" name="Immagine 3143" descr="Immagine 3143"/>
        <xdr:cNvPicPr>
          <a:picLocks noChangeAspect="1"/>
        </xdr:cNvPicPr>
      </xdr:nvPicPr>
      <xdr:blipFill>
        <a:blip r:embed="rId507">
          <a:extLst/>
        </a:blip>
        <a:stretch>
          <a:fillRect/>
        </a:stretch>
      </xdr:blipFill>
      <xdr:spPr>
        <a:xfrm>
          <a:off x="976552" y="299293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523</xdr:row>
      <xdr:rowOff>25404</xdr:rowOff>
    </xdr:from>
    <xdr:to>
      <xdr:col>1</xdr:col>
      <xdr:colOff>588087</xdr:colOff>
      <xdr:row>523</xdr:row>
      <xdr:rowOff>546104</xdr:rowOff>
    </xdr:to>
    <xdr:pic>
      <xdr:nvPicPr>
        <xdr:cNvPr id="1865" name="Immagine 3144" descr="Immagine 3144"/>
        <xdr:cNvPicPr>
          <a:picLocks noChangeAspect="1"/>
        </xdr:cNvPicPr>
      </xdr:nvPicPr>
      <xdr:blipFill>
        <a:blip r:embed="rId508">
          <a:extLst/>
        </a:blip>
        <a:stretch>
          <a:fillRect/>
        </a:stretch>
      </xdr:blipFill>
      <xdr:spPr>
        <a:xfrm>
          <a:off x="976552" y="299864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524</xdr:row>
      <xdr:rowOff>25404</xdr:rowOff>
    </xdr:from>
    <xdr:to>
      <xdr:col>1</xdr:col>
      <xdr:colOff>588087</xdr:colOff>
      <xdr:row>524</xdr:row>
      <xdr:rowOff>546104</xdr:rowOff>
    </xdr:to>
    <xdr:pic>
      <xdr:nvPicPr>
        <xdr:cNvPr id="1866" name="Immagine 3145" descr="Immagine 3145"/>
        <xdr:cNvPicPr>
          <a:picLocks noChangeAspect="1"/>
        </xdr:cNvPicPr>
      </xdr:nvPicPr>
      <xdr:blipFill>
        <a:blip r:embed="rId509">
          <a:extLst/>
        </a:blip>
        <a:stretch>
          <a:fillRect/>
        </a:stretch>
      </xdr:blipFill>
      <xdr:spPr>
        <a:xfrm>
          <a:off x="976552" y="300436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525</xdr:row>
      <xdr:rowOff>25404</xdr:rowOff>
    </xdr:from>
    <xdr:to>
      <xdr:col>1</xdr:col>
      <xdr:colOff>588087</xdr:colOff>
      <xdr:row>525</xdr:row>
      <xdr:rowOff>546104</xdr:rowOff>
    </xdr:to>
    <xdr:pic>
      <xdr:nvPicPr>
        <xdr:cNvPr id="1867" name="Immagine 3146" descr="Immagine 3146"/>
        <xdr:cNvPicPr>
          <a:picLocks noChangeAspect="1"/>
        </xdr:cNvPicPr>
      </xdr:nvPicPr>
      <xdr:blipFill>
        <a:blip r:embed="rId510">
          <a:extLst/>
        </a:blip>
        <a:stretch>
          <a:fillRect/>
        </a:stretch>
      </xdr:blipFill>
      <xdr:spPr>
        <a:xfrm>
          <a:off x="976552" y="301007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526</xdr:row>
      <xdr:rowOff>25404</xdr:rowOff>
    </xdr:from>
    <xdr:to>
      <xdr:col>1</xdr:col>
      <xdr:colOff>588087</xdr:colOff>
      <xdr:row>526</xdr:row>
      <xdr:rowOff>546104</xdr:rowOff>
    </xdr:to>
    <xdr:pic>
      <xdr:nvPicPr>
        <xdr:cNvPr id="1868" name="Immagine 3147" descr="Immagine 3147"/>
        <xdr:cNvPicPr>
          <a:picLocks noChangeAspect="1"/>
        </xdr:cNvPicPr>
      </xdr:nvPicPr>
      <xdr:blipFill>
        <a:blip r:embed="rId511">
          <a:extLst/>
        </a:blip>
        <a:stretch>
          <a:fillRect/>
        </a:stretch>
      </xdr:blipFill>
      <xdr:spPr>
        <a:xfrm>
          <a:off x="976552" y="3015792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527</xdr:row>
      <xdr:rowOff>25404</xdr:rowOff>
    </xdr:from>
    <xdr:to>
      <xdr:col>1</xdr:col>
      <xdr:colOff>588053</xdr:colOff>
      <xdr:row>527</xdr:row>
      <xdr:rowOff>546104</xdr:rowOff>
    </xdr:to>
    <xdr:pic>
      <xdr:nvPicPr>
        <xdr:cNvPr id="1869" name="Immagine 3148" descr="Immagine 3148"/>
        <xdr:cNvPicPr>
          <a:picLocks noChangeAspect="1"/>
        </xdr:cNvPicPr>
      </xdr:nvPicPr>
      <xdr:blipFill>
        <a:blip r:embed="rId512">
          <a:extLst/>
        </a:blip>
        <a:stretch>
          <a:fillRect/>
        </a:stretch>
      </xdr:blipFill>
      <xdr:spPr>
        <a:xfrm>
          <a:off x="976587" y="302150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528</xdr:row>
      <xdr:rowOff>25404</xdr:rowOff>
    </xdr:from>
    <xdr:to>
      <xdr:col>1</xdr:col>
      <xdr:colOff>588053</xdr:colOff>
      <xdr:row>528</xdr:row>
      <xdr:rowOff>546104</xdr:rowOff>
    </xdr:to>
    <xdr:pic>
      <xdr:nvPicPr>
        <xdr:cNvPr id="1870" name="Immagine 3149" descr="Immagine 3149"/>
        <xdr:cNvPicPr>
          <a:picLocks noChangeAspect="1"/>
        </xdr:cNvPicPr>
      </xdr:nvPicPr>
      <xdr:blipFill>
        <a:blip r:embed="rId513">
          <a:extLst/>
        </a:blip>
        <a:stretch>
          <a:fillRect/>
        </a:stretch>
      </xdr:blipFill>
      <xdr:spPr>
        <a:xfrm>
          <a:off x="976587" y="302722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529</xdr:row>
      <xdr:rowOff>25404</xdr:rowOff>
    </xdr:from>
    <xdr:to>
      <xdr:col>1</xdr:col>
      <xdr:colOff>588053</xdr:colOff>
      <xdr:row>529</xdr:row>
      <xdr:rowOff>546104</xdr:rowOff>
    </xdr:to>
    <xdr:pic>
      <xdr:nvPicPr>
        <xdr:cNvPr id="1871" name="Immagine 3150" descr="Immagine 3150"/>
        <xdr:cNvPicPr>
          <a:picLocks noChangeAspect="1"/>
        </xdr:cNvPicPr>
      </xdr:nvPicPr>
      <xdr:blipFill>
        <a:blip r:embed="rId514">
          <a:extLst/>
        </a:blip>
        <a:stretch>
          <a:fillRect/>
        </a:stretch>
      </xdr:blipFill>
      <xdr:spPr>
        <a:xfrm>
          <a:off x="976587" y="303293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530</xdr:row>
      <xdr:rowOff>25404</xdr:rowOff>
    </xdr:from>
    <xdr:to>
      <xdr:col>1</xdr:col>
      <xdr:colOff>588053</xdr:colOff>
      <xdr:row>530</xdr:row>
      <xdr:rowOff>546104</xdr:rowOff>
    </xdr:to>
    <xdr:pic>
      <xdr:nvPicPr>
        <xdr:cNvPr id="1872" name="Immagine 3151" descr="Immagine 3151"/>
        <xdr:cNvPicPr>
          <a:picLocks noChangeAspect="1"/>
        </xdr:cNvPicPr>
      </xdr:nvPicPr>
      <xdr:blipFill>
        <a:blip r:embed="rId515">
          <a:extLst/>
        </a:blip>
        <a:stretch>
          <a:fillRect/>
        </a:stretch>
      </xdr:blipFill>
      <xdr:spPr>
        <a:xfrm>
          <a:off x="976587" y="303865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531</xdr:row>
      <xdr:rowOff>25404</xdr:rowOff>
    </xdr:from>
    <xdr:to>
      <xdr:col>1</xdr:col>
      <xdr:colOff>588053</xdr:colOff>
      <xdr:row>531</xdr:row>
      <xdr:rowOff>546104</xdr:rowOff>
    </xdr:to>
    <xdr:pic>
      <xdr:nvPicPr>
        <xdr:cNvPr id="1873" name="Immagine 3152" descr="Immagine 3152"/>
        <xdr:cNvPicPr>
          <a:picLocks noChangeAspect="1"/>
        </xdr:cNvPicPr>
      </xdr:nvPicPr>
      <xdr:blipFill>
        <a:blip r:embed="rId516">
          <a:extLst/>
        </a:blip>
        <a:stretch>
          <a:fillRect/>
        </a:stretch>
      </xdr:blipFill>
      <xdr:spPr>
        <a:xfrm>
          <a:off x="976587" y="3044367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532</xdr:row>
      <xdr:rowOff>25404</xdr:rowOff>
    </xdr:from>
    <xdr:to>
      <xdr:col>1</xdr:col>
      <xdr:colOff>588053</xdr:colOff>
      <xdr:row>532</xdr:row>
      <xdr:rowOff>546104</xdr:rowOff>
    </xdr:to>
    <xdr:pic>
      <xdr:nvPicPr>
        <xdr:cNvPr id="1874" name="Immagine 3153" descr="Immagine 3153"/>
        <xdr:cNvPicPr>
          <a:picLocks noChangeAspect="1"/>
        </xdr:cNvPicPr>
      </xdr:nvPicPr>
      <xdr:blipFill>
        <a:blip r:embed="rId517">
          <a:extLst/>
        </a:blip>
        <a:stretch>
          <a:fillRect/>
        </a:stretch>
      </xdr:blipFill>
      <xdr:spPr>
        <a:xfrm>
          <a:off x="976587" y="305008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75036</xdr:colOff>
      <xdr:row>533</xdr:row>
      <xdr:rowOff>25404</xdr:rowOff>
    </xdr:from>
    <xdr:to>
      <xdr:col>1</xdr:col>
      <xdr:colOff>587903</xdr:colOff>
      <xdr:row>533</xdr:row>
      <xdr:rowOff>546104</xdr:rowOff>
    </xdr:to>
    <xdr:pic>
      <xdr:nvPicPr>
        <xdr:cNvPr id="1875" name="Immagine 3154" descr="Immagine 3154"/>
        <xdr:cNvPicPr>
          <a:picLocks noChangeAspect="1"/>
        </xdr:cNvPicPr>
      </xdr:nvPicPr>
      <xdr:blipFill>
        <a:blip r:embed="rId518">
          <a:extLst/>
        </a:blip>
        <a:stretch>
          <a:fillRect/>
        </a:stretch>
      </xdr:blipFill>
      <xdr:spPr>
        <a:xfrm>
          <a:off x="976736" y="305579784"/>
          <a:ext cx="5128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534</xdr:row>
      <xdr:rowOff>25404</xdr:rowOff>
    </xdr:from>
    <xdr:to>
      <xdr:col>1</xdr:col>
      <xdr:colOff>588106</xdr:colOff>
      <xdr:row>534</xdr:row>
      <xdr:rowOff>546104</xdr:rowOff>
    </xdr:to>
    <xdr:pic>
      <xdr:nvPicPr>
        <xdr:cNvPr id="1876" name="Immagine 3155" descr="Immagine 3155"/>
        <xdr:cNvPicPr>
          <a:picLocks noChangeAspect="1"/>
        </xdr:cNvPicPr>
      </xdr:nvPicPr>
      <xdr:blipFill>
        <a:blip r:embed="rId519">
          <a:extLst/>
        </a:blip>
        <a:stretch>
          <a:fillRect/>
        </a:stretch>
      </xdr:blipFill>
      <xdr:spPr>
        <a:xfrm>
          <a:off x="976533" y="30615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535</xdr:row>
      <xdr:rowOff>25404</xdr:rowOff>
    </xdr:from>
    <xdr:to>
      <xdr:col>1</xdr:col>
      <xdr:colOff>588106</xdr:colOff>
      <xdr:row>535</xdr:row>
      <xdr:rowOff>546104</xdr:rowOff>
    </xdr:to>
    <xdr:pic>
      <xdr:nvPicPr>
        <xdr:cNvPr id="1877" name="Immagine 3156" descr="Immagine 3156"/>
        <xdr:cNvPicPr>
          <a:picLocks noChangeAspect="1"/>
        </xdr:cNvPicPr>
      </xdr:nvPicPr>
      <xdr:blipFill>
        <a:blip r:embed="rId520">
          <a:extLst/>
        </a:blip>
        <a:stretch>
          <a:fillRect/>
        </a:stretch>
      </xdr:blipFill>
      <xdr:spPr>
        <a:xfrm>
          <a:off x="976533" y="30672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536</xdr:row>
      <xdr:rowOff>25404</xdr:rowOff>
    </xdr:from>
    <xdr:to>
      <xdr:col>1</xdr:col>
      <xdr:colOff>588106</xdr:colOff>
      <xdr:row>536</xdr:row>
      <xdr:rowOff>546104</xdr:rowOff>
    </xdr:to>
    <xdr:pic>
      <xdr:nvPicPr>
        <xdr:cNvPr id="1878" name="Immagine 3157" descr="Immagine 3157"/>
        <xdr:cNvPicPr>
          <a:picLocks noChangeAspect="1"/>
        </xdr:cNvPicPr>
      </xdr:nvPicPr>
      <xdr:blipFill>
        <a:blip r:embed="rId521">
          <a:extLst/>
        </a:blip>
        <a:stretch>
          <a:fillRect/>
        </a:stretch>
      </xdr:blipFill>
      <xdr:spPr>
        <a:xfrm>
          <a:off x="976533" y="30729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537</xdr:row>
      <xdr:rowOff>25404</xdr:rowOff>
    </xdr:from>
    <xdr:to>
      <xdr:col>1</xdr:col>
      <xdr:colOff>588106</xdr:colOff>
      <xdr:row>537</xdr:row>
      <xdr:rowOff>546104</xdr:rowOff>
    </xdr:to>
    <xdr:pic>
      <xdr:nvPicPr>
        <xdr:cNvPr id="1879" name="Immagine 3158" descr="Immagine 3158"/>
        <xdr:cNvPicPr>
          <a:picLocks noChangeAspect="1"/>
        </xdr:cNvPicPr>
      </xdr:nvPicPr>
      <xdr:blipFill>
        <a:blip r:embed="rId522">
          <a:extLst/>
        </a:blip>
        <a:stretch>
          <a:fillRect/>
        </a:stretch>
      </xdr:blipFill>
      <xdr:spPr>
        <a:xfrm>
          <a:off x="976533" y="30786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538</xdr:row>
      <xdr:rowOff>25404</xdr:rowOff>
    </xdr:from>
    <xdr:to>
      <xdr:col>1</xdr:col>
      <xdr:colOff>588106</xdr:colOff>
      <xdr:row>538</xdr:row>
      <xdr:rowOff>546104</xdr:rowOff>
    </xdr:to>
    <xdr:pic>
      <xdr:nvPicPr>
        <xdr:cNvPr id="1880" name="Immagine 3159" descr="Immagine 3159"/>
        <xdr:cNvPicPr>
          <a:picLocks noChangeAspect="1"/>
        </xdr:cNvPicPr>
      </xdr:nvPicPr>
      <xdr:blipFill>
        <a:blip r:embed="rId523">
          <a:extLst/>
        </a:blip>
        <a:stretch>
          <a:fillRect/>
        </a:stretch>
      </xdr:blipFill>
      <xdr:spPr>
        <a:xfrm>
          <a:off x="976533" y="308437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539</xdr:row>
      <xdr:rowOff>25404</xdr:rowOff>
    </xdr:from>
    <xdr:to>
      <xdr:col>1</xdr:col>
      <xdr:colOff>580481</xdr:colOff>
      <xdr:row>539</xdr:row>
      <xdr:rowOff>546104</xdr:rowOff>
    </xdr:to>
    <xdr:pic>
      <xdr:nvPicPr>
        <xdr:cNvPr id="1881" name="Immagine 3160" descr="Immagine 3160"/>
        <xdr:cNvPicPr>
          <a:picLocks noChangeAspect="1"/>
        </xdr:cNvPicPr>
      </xdr:nvPicPr>
      <xdr:blipFill>
        <a:blip r:embed="rId524">
          <a:extLst/>
        </a:blip>
        <a:stretch>
          <a:fillRect/>
        </a:stretch>
      </xdr:blipFill>
      <xdr:spPr>
        <a:xfrm>
          <a:off x="984159" y="3090087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540</xdr:row>
      <xdr:rowOff>25404</xdr:rowOff>
    </xdr:from>
    <xdr:to>
      <xdr:col>1</xdr:col>
      <xdr:colOff>588106</xdr:colOff>
      <xdr:row>540</xdr:row>
      <xdr:rowOff>546104</xdr:rowOff>
    </xdr:to>
    <xdr:pic>
      <xdr:nvPicPr>
        <xdr:cNvPr id="1882" name="Immagine 3161" descr="Immagine 3161"/>
        <xdr:cNvPicPr>
          <a:picLocks noChangeAspect="1"/>
        </xdr:cNvPicPr>
      </xdr:nvPicPr>
      <xdr:blipFill>
        <a:blip r:embed="rId525">
          <a:extLst/>
        </a:blip>
        <a:stretch>
          <a:fillRect/>
        </a:stretch>
      </xdr:blipFill>
      <xdr:spPr>
        <a:xfrm>
          <a:off x="976533" y="30958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541</xdr:row>
      <xdr:rowOff>25404</xdr:rowOff>
    </xdr:from>
    <xdr:to>
      <xdr:col>1</xdr:col>
      <xdr:colOff>588106</xdr:colOff>
      <xdr:row>541</xdr:row>
      <xdr:rowOff>546104</xdr:rowOff>
    </xdr:to>
    <xdr:pic>
      <xdr:nvPicPr>
        <xdr:cNvPr id="1883" name="Immagine 3162" descr="Immagine 3162"/>
        <xdr:cNvPicPr>
          <a:picLocks noChangeAspect="1"/>
        </xdr:cNvPicPr>
      </xdr:nvPicPr>
      <xdr:blipFill>
        <a:blip r:embed="rId526">
          <a:extLst/>
        </a:blip>
        <a:stretch>
          <a:fillRect/>
        </a:stretch>
      </xdr:blipFill>
      <xdr:spPr>
        <a:xfrm>
          <a:off x="976533" y="31015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542</xdr:row>
      <xdr:rowOff>25404</xdr:rowOff>
    </xdr:from>
    <xdr:to>
      <xdr:col>1</xdr:col>
      <xdr:colOff>588106</xdr:colOff>
      <xdr:row>542</xdr:row>
      <xdr:rowOff>546104</xdr:rowOff>
    </xdr:to>
    <xdr:pic>
      <xdr:nvPicPr>
        <xdr:cNvPr id="1884" name="Immagine 3163" descr="Immagine 3163"/>
        <xdr:cNvPicPr>
          <a:picLocks noChangeAspect="1"/>
        </xdr:cNvPicPr>
      </xdr:nvPicPr>
      <xdr:blipFill>
        <a:blip r:embed="rId527">
          <a:extLst/>
        </a:blip>
        <a:stretch>
          <a:fillRect/>
        </a:stretch>
      </xdr:blipFill>
      <xdr:spPr>
        <a:xfrm>
          <a:off x="976533" y="31072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543</xdr:row>
      <xdr:rowOff>25404</xdr:rowOff>
    </xdr:from>
    <xdr:to>
      <xdr:col>1</xdr:col>
      <xdr:colOff>588106</xdr:colOff>
      <xdr:row>543</xdr:row>
      <xdr:rowOff>546104</xdr:rowOff>
    </xdr:to>
    <xdr:pic>
      <xdr:nvPicPr>
        <xdr:cNvPr id="1885" name="Immagine 3164" descr="Immagine 3164"/>
        <xdr:cNvPicPr>
          <a:picLocks noChangeAspect="1"/>
        </xdr:cNvPicPr>
      </xdr:nvPicPr>
      <xdr:blipFill>
        <a:blip r:embed="rId528">
          <a:extLst/>
        </a:blip>
        <a:stretch>
          <a:fillRect/>
        </a:stretch>
      </xdr:blipFill>
      <xdr:spPr>
        <a:xfrm>
          <a:off x="976533" y="311294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544</xdr:row>
      <xdr:rowOff>25404</xdr:rowOff>
    </xdr:from>
    <xdr:to>
      <xdr:col>1</xdr:col>
      <xdr:colOff>580481</xdr:colOff>
      <xdr:row>544</xdr:row>
      <xdr:rowOff>546104</xdr:rowOff>
    </xdr:to>
    <xdr:pic>
      <xdr:nvPicPr>
        <xdr:cNvPr id="1886" name="Immagine 3165" descr="Immagine 3165"/>
        <xdr:cNvPicPr>
          <a:picLocks noChangeAspect="1"/>
        </xdr:cNvPicPr>
      </xdr:nvPicPr>
      <xdr:blipFill>
        <a:blip r:embed="rId529">
          <a:extLst/>
        </a:blip>
        <a:stretch>
          <a:fillRect/>
        </a:stretch>
      </xdr:blipFill>
      <xdr:spPr>
        <a:xfrm>
          <a:off x="984159" y="3118662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545</xdr:row>
      <xdr:rowOff>25404</xdr:rowOff>
    </xdr:from>
    <xdr:to>
      <xdr:col>1</xdr:col>
      <xdr:colOff>588106</xdr:colOff>
      <xdr:row>545</xdr:row>
      <xdr:rowOff>546104</xdr:rowOff>
    </xdr:to>
    <xdr:pic>
      <xdr:nvPicPr>
        <xdr:cNvPr id="1887" name="Immagine 3166" descr="Immagine 3166"/>
        <xdr:cNvPicPr>
          <a:picLocks noChangeAspect="1"/>
        </xdr:cNvPicPr>
      </xdr:nvPicPr>
      <xdr:blipFill>
        <a:blip r:embed="rId530">
          <a:extLst/>
        </a:blip>
        <a:stretch>
          <a:fillRect/>
        </a:stretch>
      </xdr:blipFill>
      <xdr:spPr>
        <a:xfrm>
          <a:off x="976533" y="312437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546</xdr:row>
      <xdr:rowOff>25404</xdr:rowOff>
    </xdr:from>
    <xdr:to>
      <xdr:col>1</xdr:col>
      <xdr:colOff>588046</xdr:colOff>
      <xdr:row>546</xdr:row>
      <xdr:rowOff>546104</xdr:rowOff>
    </xdr:to>
    <xdr:pic>
      <xdr:nvPicPr>
        <xdr:cNvPr id="1888" name="Immagine 3167" descr="Immagine 3167"/>
        <xdr:cNvPicPr>
          <a:picLocks noChangeAspect="1"/>
        </xdr:cNvPicPr>
      </xdr:nvPicPr>
      <xdr:blipFill>
        <a:blip r:embed="rId531">
          <a:extLst/>
        </a:blip>
        <a:stretch>
          <a:fillRect/>
        </a:stretch>
      </xdr:blipFill>
      <xdr:spPr>
        <a:xfrm>
          <a:off x="976595" y="313009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547</xdr:row>
      <xdr:rowOff>25404</xdr:rowOff>
    </xdr:from>
    <xdr:to>
      <xdr:col>1</xdr:col>
      <xdr:colOff>588046</xdr:colOff>
      <xdr:row>547</xdr:row>
      <xdr:rowOff>546104</xdr:rowOff>
    </xdr:to>
    <xdr:pic>
      <xdr:nvPicPr>
        <xdr:cNvPr id="1889" name="Immagine 3168" descr="Immagine 3168"/>
        <xdr:cNvPicPr>
          <a:picLocks noChangeAspect="1"/>
        </xdr:cNvPicPr>
      </xdr:nvPicPr>
      <xdr:blipFill>
        <a:blip r:embed="rId532">
          <a:extLst/>
        </a:blip>
        <a:stretch>
          <a:fillRect/>
        </a:stretch>
      </xdr:blipFill>
      <xdr:spPr>
        <a:xfrm>
          <a:off x="976595" y="3135807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548</xdr:row>
      <xdr:rowOff>25404</xdr:rowOff>
    </xdr:from>
    <xdr:to>
      <xdr:col>1</xdr:col>
      <xdr:colOff>588106</xdr:colOff>
      <xdr:row>548</xdr:row>
      <xdr:rowOff>546104</xdr:rowOff>
    </xdr:to>
    <xdr:pic>
      <xdr:nvPicPr>
        <xdr:cNvPr id="1890" name="Immagine 3169" descr="Immagine 3169"/>
        <xdr:cNvPicPr>
          <a:picLocks noChangeAspect="1"/>
        </xdr:cNvPicPr>
      </xdr:nvPicPr>
      <xdr:blipFill>
        <a:blip r:embed="rId533">
          <a:extLst/>
        </a:blip>
        <a:stretch>
          <a:fillRect/>
        </a:stretch>
      </xdr:blipFill>
      <xdr:spPr>
        <a:xfrm>
          <a:off x="976533" y="314152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549</xdr:row>
      <xdr:rowOff>25404</xdr:rowOff>
    </xdr:from>
    <xdr:to>
      <xdr:col>1</xdr:col>
      <xdr:colOff>588106</xdr:colOff>
      <xdr:row>549</xdr:row>
      <xdr:rowOff>546104</xdr:rowOff>
    </xdr:to>
    <xdr:pic>
      <xdr:nvPicPr>
        <xdr:cNvPr id="1891" name="Immagine 3170" descr="Immagine 3170"/>
        <xdr:cNvPicPr>
          <a:picLocks noChangeAspect="1"/>
        </xdr:cNvPicPr>
      </xdr:nvPicPr>
      <xdr:blipFill>
        <a:blip r:embed="rId534">
          <a:extLst/>
        </a:blip>
        <a:stretch>
          <a:fillRect/>
        </a:stretch>
      </xdr:blipFill>
      <xdr:spPr>
        <a:xfrm>
          <a:off x="976533" y="31472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550</xdr:row>
      <xdr:rowOff>25404</xdr:rowOff>
    </xdr:from>
    <xdr:to>
      <xdr:col>1</xdr:col>
      <xdr:colOff>588106</xdr:colOff>
      <xdr:row>550</xdr:row>
      <xdr:rowOff>546104</xdr:rowOff>
    </xdr:to>
    <xdr:pic>
      <xdr:nvPicPr>
        <xdr:cNvPr id="1892" name="Immagine 3171" descr="Immagine 3171"/>
        <xdr:cNvPicPr>
          <a:picLocks noChangeAspect="1"/>
        </xdr:cNvPicPr>
      </xdr:nvPicPr>
      <xdr:blipFill>
        <a:blip r:embed="rId535">
          <a:extLst/>
        </a:blip>
        <a:stretch>
          <a:fillRect/>
        </a:stretch>
      </xdr:blipFill>
      <xdr:spPr>
        <a:xfrm>
          <a:off x="976533" y="31529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551</xdr:row>
      <xdr:rowOff>25404</xdr:rowOff>
    </xdr:from>
    <xdr:to>
      <xdr:col>1</xdr:col>
      <xdr:colOff>588106</xdr:colOff>
      <xdr:row>551</xdr:row>
      <xdr:rowOff>546104</xdr:rowOff>
    </xdr:to>
    <xdr:pic>
      <xdr:nvPicPr>
        <xdr:cNvPr id="1893" name="Immagine 3172" descr="Immagine 3172"/>
        <xdr:cNvPicPr>
          <a:picLocks noChangeAspect="1"/>
        </xdr:cNvPicPr>
      </xdr:nvPicPr>
      <xdr:blipFill>
        <a:blip r:embed="rId536">
          <a:extLst/>
        </a:blip>
        <a:stretch>
          <a:fillRect/>
        </a:stretch>
      </xdr:blipFill>
      <xdr:spPr>
        <a:xfrm>
          <a:off x="976533" y="31586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552</xdr:row>
      <xdr:rowOff>25404</xdr:rowOff>
    </xdr:from>
    <xdr:to>
      <xdr:col>1</xdr:col>
      <xdr:colOff>588106</xdr:colOff>
      <xdr:row>552</xdr:row>
      <xdr:rowOff>546104</xdr:rowOff>
    </xdr:to>
    <xdr:pic>
      <xdr:nvPicPr>
        <xdr:cNvPr id="1894" name="Immagine 3173" descr="Immagine 3173"/>
        <xdr:cNvPicPr>
          <a:picLocks noChangeAspect="1"/>
        </xdr:cNvPicPr>
      </xdr:nvPicPr>
      <xdr:blipFill>
        <a:blip r:embed="rId537">
          <a:extLst/>
        </a:blip>
        <a:stretch>
          <a:fillRect/>
        </a:stretch>
      </xdr:blipFill>
      <xdr:spPr>
        <a:xfrm>
          <a:off x="976533" y="31643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553</xdr:row>
      <xdr:rowOff>25404</xdr:rowOff>
    </xdr:from>
    <xdr:to>
      <xdr:col>1</xdr:col>
      <xdr:colOff>588106</xdr:colOff>
      <xdr:row>553</xdr:row>
      <xdr:rowOff>546104</xdr:rowOff>
    </xdr:to>
    <xdr:pic>
      <xdr:nvPicPr>
        <xdr:cNvPr id="1895" name="Immagine 3174" descr="Immagine 3174"/>
        <xdr:cNvPicPr>
          <a:picLocks noChangeAspect="1"/>
        </xdr:cNvPicPr>
      </xdr:nvPicPr>
      <xdr:blipFill>
        <a:blip r:embed="rId538">
          <a:extLst/>
        </a:blip>
        <a:stretch>
          <a:fillRect/>
        </a:stretch>
      </xdr:blipFill>
      <xdr:spPr>
        <a:xfrm>
          <a:off x="976533" y="31700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554</xdr:row>
      <xdr:rowOff>25404</xdr:rowOff>
    </xdr:from>
    <xdr:to>
      <xdr:col>1</xdr:col>
      <xdr:colOff>588106</xdr:colOff>
      <xdr:row>554</xdr:row>
      <xdr:rowOff>546104</xdr:rowOff>
    </xdr:to>
    <xdr:pic>
      <xdr:nvPicPr>
        <xdr:cNvPr id="1896" name="Immagine 3175" descr="Immagine 3175"/>
        <xdr:cNvPicPr>
          <a:picLocks noChangeAspect="1"/>
        </xdr:cNvPicPr>
      </xdr:nvPicPr>
      <xdr:blipFill>
        <a:blip r:embed="rId539">
          <a:extLst/>
        </a:blip>
        <a:stretch>
          <a:fillRect/>
        </a:stretch>
      </xdr:blipFill>
      <xdr:spPr>
        <a:xfrm>
          <a:off x="976533" y="31758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74865</xdr:colOff>
      <xdr:row>555</xdr:row>
      <xdr:rowOff>25404</xdr:rowOff>
    </xdr:from>
    <xdr:to>
      <xdr:col>1</xdr:col>
      <xdr:colOff>588074</xdr:colOff>
      <xdr:row>555</xdr:row>
      <xdr:rowOff>546104</xdr:rowOff>
    </xdr:to>
    <xdr:pic>
      <xdr:nvPicPr>
        <xdr:cNvPr id="1897" name="Immagine 3176" descr="Immagine 3176"/>
        <xdr:cNvPicPr>
          <a:picLocks noChangeAspect="1"/>
        </xdr:cNvPicPr>
      </xdr:nvPicPr>
      <xdr:blipFill>
        <a:blip r:embed="rId540">
          <a:extLst/>
        </a:blip>
        <a:stretch>
          <a:fillRect/>
        </a:stretch>
      </xdr:blipFill>
      <xdr:spPr>
        <a:xfrm>
          <a:off x="976565" y="318152784"/>
          <a:ext cx="5132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556</xdr:row>
      <xdr:rowOff>25404</xdr:rowOff>
    </xdr:from>
    <xdr:to>
      <xdr:col>1</xdr:col>
      <xdr:colOff>588106</xdr:colOff>
      <xdr:row>556</xdr:row>
      <xdr:rowOff>546104</xdr:rowOff>
    </xdr:to>
    <xdr:pic>
      <xdr:nvPicPr>
        <xdr:cNvPr id="1898" name="Immagine 3177" descr="Immagine 3177"/>
        <xdr:cNvPicPr>
          <a:picLocks noChangeAspect="1"/>
        </xdr:cNvPicPr>
      </xdr:nvPicPr>
      <xdr:blipFill>
        <a:blip r:embed="rId541">
          <a:extLst/>
        </a:blip>
        <a:stretch>
          <a:fillRect/>
        </a:stretch>
      </xdr:blipFill>
      <xdr:spPr>
        <a:xfrm>
          <a:off x="976533" y="318724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557</xdr:row>
      <xdr:rowOff>25404</xdr:rowOff>
    </xdr:from>
    <xdr:to>
      <xdr:col>1</xdr:col>
      <xdr:colOff>588106</xdr:colOff>
      <xdr:row>557</xdr:row>
      <xdr:rowOff>546104</xdr:rowOff>
    </xdr:to>
    <xdr:pic>
      <xdr:nvPicPr>
        <xdr:cNvPr id="1899" name="Immagine 3178" descr="Immagine 3178"/>
        <xdr:cNvPicPr>
          <a:picLocks noChangeAspect="1"/>
        </xdr:cNvPicPr>
      </xdr:nvPicPr>
      <xdr:blipFill>
        <a:blip r:embed="rId542">
          <a:extLst/>
        </a:blip>
        <a:stretch>
          <a:fillRect/>
        </a:stretch>
      </xdr:blipFill>
      <xdr:spPr>
        <a:xfrm>
          <a:off x="976533" y="319295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74865</xdr:colOff>
      <xdr:row>558</xdr:row>
      <xdr:rowOff>25404</xdr:rowOff>
    </xdr:from>
    <xdr:to>
      <xdr:col>1</xdr:col>
      <xdr:colOff>588074</xdr:colOff>
      <xdr:row>558</xdr:row>
      <xdr:rowOff>546104</xdr:rowOff>
    </xdr:to>
    <xdr:pic>
      <xdr:nvPicPr>
        <xdr:cNvPr id="1900" name="Immagine 3179" descr="Immagine 3179"/>
        <xdr:cNvPicPr>
          <a:picLocks noChangeAspect="1"/>
        </xdr:cNvPicPr>
      </xdr:nvPicPr>
      <xdr:blipFill>
        <a:blip r:embed="rId543">
          <a:extLst/>
        </a:blip>
        <a:stretch>
          <a:fillRect/>
        </a:stretch>
      </xdr:blipFill>
      <xdr:spPr>
        <a:xfrm>
          <a:off x="976565" y="319867284"/>
          <a:ext cx="5132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559</xdr:row>
      <xdr:rowOff>25404</xdr:rowOff>
    </xdr:from>
    <xdr:to>
      <xdr:col>1</xdr:col>
      <xdr:colOff>588106</xdr:colOff>
      <xdr:row>559</xdr:row>
      <xdr:rowOff>546104</xdr:rowOff>
    </xdr:to>
    <xdr:pic>
      <xdr:nvPicPr>
        <xdr:cNvPr id="1901" name="Immagine 3180" descr="Immagine 3180"/>
        <xdr:cNvPicPr>
          <a:picLocks noChangeAspect="1"/>
        </xdr:cNvPicPr>
      </xdr:nvPicPr>
      <xdr:blipFill>
        <a:blip r:embed="rId544">
          <a:extLst/>
        </a:blip>
        <a:stretch>
          <a:fillRect/>
        </a:stretch>
      </xdr:blipFill>
      <xdr:spPr>
        <a:xfrm>
          <a:off x="976533" y="320438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560</xdr:row>
      <xdr:rowOff>25404</xdr:rowOff>
    </xdr:from>
    <xdr:to>
      <xdr:col>1</xdr:col>
      <xdr:colOff>588106</xdr:colOff>
      <xdr:row>560</xdr:row>
      <xdr:rowOff>546104</xdr:rowOff>
    </xdr:to>
    <xdr:pic>
      <xdr:nvPicPr>
        <xdr:cNvPr id="1902" name="Immagine 3181" descr="Immagine 3181"/>
        <xdr:cNvPicPr>
          <a:picLocks noChangeAspect="1"/>
        </xdr:cNvPicPr>
      </xdr:nvPicPr>
      <xdr:blipFill>
        <a:blip r:embed="rId545">
          <a:extLst/>
        </a:blip>
        <a:stretch>
          <a:fillRect/>
        </a:stretch>
      </xdr:blipFill>
      <xdr:spPr>
        <a:xfrm>
          <a:off x="976533" y="321010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561</xdr:row>
      <xdr:rowOff>25404</xdr:rowOff>
    </xdr:from>
    <xdr:to>
      <xdr:col>1</xdr:col>
      <xdr:colOff>588106</xdr:colOff>
      <xdr:row>561</xdr:row>
      <xdr:rowOff>546104</xdr:rowOff>
    </xdr:to>
    <xdr:pic>
      <xdr:nvPicPr>
        <xdr:cNvPr id="1903" name="Immagine 3182" descr="Immagine 3182"/>
        <xdr:cNvPicPr>
          <a:picLocks noChangeAspect="1"/>
        </xdr:cNvPicPr>
      </xdr:nvPicPr>
      <xdr:blipFill>
        <a:blip r:embed="rId546">
          <a:extLst/>
        </a:blip>
        <a:stretch>
          <a:fillRect/>
        </a:stretch>
      </xdr:blipFill>
      <xdr:spPr>
        <a:xfrm>
          <a:off x="976533" y="32158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562</xdr:row>
      <xdr:rowOff>25404</xdr:rowOff>
    </xdr:from>
    <xdr:to>
      <xdr:col>1</xdr:col>
      <xdr:colOff>588106</xdr:colOff>
      <xdr:row>562</xdr:row>
      <xdr:rowOff>546104</xdr:rowOff>
    </xdr:to>
    <xdr:pic>
      <xdr:nvPicPr>
        <xdr:cNvPr id="1904" name="Immagine 3183" descr="Immagine 3183"/>
        <xdr:cNvPicPr>
          <a:picLocks noChangeAspect="1"/>
        </xdr:cNvPicPr>
      </xdr:nvPicPr>
      <xdr:blipFill>
        <a:blip r:embed="rId547">
          <a:extLst/>
        </a:blip>
        <a:stretch>
          <a:fillRect/>
        </a:stretch>
      </xdr:blipFill>
      <xdr:spPr>
        <a:xfrm>
          <a:off x="976533" y="32215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563</xdr:row>
      <xdr:rowOff>25404</xdr:rowOff>
    </xdr:from>
    <xdr:to>
      <xdr:col>1</xdr:col>
      <xdr:colOff>588106</xdr:colOff>
      <xdr:row>563</xdr:row>
      <xdr:rowOff>546104</xdr:rowOff>
    </xdr:to>
    <xdr:pic>
      <xdr:nvPicPr>
        <xdr:cNvPr id="1905" name="Immagine 3184" descr="Immagine 3184"/>
        <xdr:cNvPicPr>
          <a:picLocks noChangeAspect="1"/>
        </xdr:cNvPicPr>
      </xdr:nvPicPr>
      <xdr:blipFill>
        <a:blip r:embed="rId548">
          <a:extLst/>
        </a:blip>
        <a:stretch>
          <a:fillRect/>
        </a:stretch>
      </xdr:blipFill>
      <xdr:spPr>
        <a:xfrm>
          <a:off x="976533" y="322724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564</xdr:row>
      <xdr:rowOff>25404</xdr:rowOff>
    </xdr:from>
    <xdr:to>
      <xdr:col>1</xdr:col>
      <xdr:colOff>588106</xdr:colOff>
      <xdr:row>564</xdr:row>
      <xdr:rowOff>546104</xdr:rowOff>
    </xdr:to>
    <xdr:pic>
      <xdr:nvPicPr>
        <xdr:cNvPr id="1906" name="Immagine 3185" descr="Immagine 3185"/>
        <xdr:cNvPicPr>
          <a:picLocks noChangeAspect="1"/>
        </xdr:cNvPicPr>
      </xdr:nvPicPr>
      <xdr:blipFill>
        <a:blip r:embed="rId549">
          <a:extLst/>
        </a:blip>
        <a:stretch>
          <a:fillRect/>
        </a:stretch>
      </xdr:blipFill>
      <xdr:spPr>
        <a:xfrm>
          <a:off x="976533" y="323296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565</xdr:row>
      <xdr:rowOff>25404</xdr:rowOff>
    </xdr:from>
    <xdr:to>
      <xdr:col>1</xdr:col>
      <xdr:colOff>580481</xdr:colOff>
      <xdr:row>565</xdr:row>
      <xdr:rowOff>546104</xdr:rowOff>
    </xdr:to>
    <xdr:pic>
      <xdr:nvPicPr>
        <xdr:cNvPr id="1907" name="Immagine 3186" descr="Immagine 3186"/>
        <xdr:cNvPicPr>
          <a:picLocks noChangeAspect="1"/>
        </xdr:cNvPicPr>
      </xdr:nvPicPr>
      <xdr:blipFill>
        <a:blip r:embed="rId550">
          <a:extLst/>
        </a:blip>
        <a:stretch>
          <a:fillRect/>
        </a:stretch>
      </xdr:blipFill>
      <xdr:spPr>
        <a:xfrm>
          <a:off x="984159" y="3238677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566</xdr:row>
      <xdr:rowOff>25404</xdr:rowOff>
    </xdr:from>
    <xdr:to>
      <xdr:col>1</xdr:col>
      <xdr:colOff>588106</xdr:colOff>
      <xdr:row>566</xdr:row>
      <xdr:rowOff>546104</xdr:rowOff>
    </xdr:to>
    <xdr:pic>
      <xdr:nvPicPr>
        <xdr:cNvPr id="1908" name="Immagine 3187" descr="Immagine 3187"/>
        <xdr:cNvPicPr>
          <a:picLocks noChangeAspect="1"/>
        </xdr:cNvPicPr>
      </xdr:nvPicPr>
      <xdr:blipFill>
        <a:blip r:embed="rId551">
          <a:extLst/>
        </a:blip>
        <a:stretch>
          <a:fillRect/>
        </a:stretch>
      </xdr:blipFill>
      <xdr:spPr>
        <a:xfrm>
          <a:off x="976533" y="324439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567</xdr:row>
      <xdr:rowOff>25404</xdr:rowOff>
    </xdr:from>
    <xdr:to>
      <xdr:col>1</xdr:col>
      <xdr:colOff>588106</xdr:colOff>
      <xdr:row>567</xdr:row>
      <xdr:rowOff>546104</xdr:rowOff>
    </xdr:to>
    <xdr:pic>
      <xdr:nvPicPr>
        <xdr:cNvPr id="1909" name="Immagine 3188" descr="Immagine 3188"/>
        <xdr:cNvPicPr>
          <a:picLocks noChangeAspect="1"/>
        </xdr:cNvPicPr>
      </xdr:nvPicPr>
      <xdr:blipFill>
        <a:blip r:embed="rId552">
          <a:extLst/>
        </a:blip>
        <a:stretch>
          <a:fillRect/>
        </a:stretch>
      </xdr:blipFill>
      <xdr:spPr>
        <a:xfrm>
          <a:off x="976533" y="325010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82459</xdr:colOff>
      <xdr:row>568</xdr:row>
      <xdr:rowOff>25404</xdr:rowOff>
    </xdr:from>
    <xdr:to>
      <xdr:col>1</xdr:col>
      <xdr:colOff>580481</xdr:colOff>
      <xdr:row>568</xdr:row>
      <xdr:rowOff>546104</xdr:rowOff>
    </xdr:to>
    <xdr:pic>
      <xdr:nvPicPr>
        <xdr:cNvPr id="1910" name="Immagine 3189" descr="Immagine 3189"/>
        <xdr:cNvPicPr>
          <a:picLocks noChangeAspect="1"/>
        </xdr:cNvPicPr>
      </xdr:nvPicPr>
      <xdr:blipFill>
        <a:blip r:embed="rId553">
          <a:extLst/>
        </a:blip>
        <a:stretch>
          <a:fillRect/>
        </a:stretch>
      </xdr:blipFill>
      <xdr:spPr>
        <a:xfrm>
          <a:off x="984159" y="325582284"/>
          <a:ext cx="49802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569</xdr:row>
      <xdr:rowOff>25404</xdr:rowOff>
    </xdr:from>
    <xdr:to>
      <xdr:col>1</xdr:col>
      <xdr:colOff>588106</xdr:colOff>
      <xdr:row>569</xdr:row>
      <xdr:rowOff>546104</xdr:rowOff>
    </xdr:to>
    <xdr:pic>
      <xdr:nvPicPr>
        <xdr:cNvPr id="1911" name="Immagine 3190" descr="Immagine 3190"/>
        <xdr:cNvPicPr>
          <a:picLocks noChangeAspect="1"/>
        </xdr:cNvPicPr>
      </xdr:nvPicPr>
      <xdr:blipFill>
        <a:blip r:embed="rId554">
          <a:extLst/>
        </a:blip>
        <a:stretch>
          <a:fillRect/>
        </a:stretch>
      </xdr:blipFill>
      <xdr:spPr>
        <a:xfrm>
          <a:off x="976533" y="326153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570</xdr:row>
      <xdr:rowOff>25404</xdr:rowOff>
    </xdr:from>
    <xdr:to>
      <xdr:col>1</xdr:col>
      <xdr:colOff>588106</xdr:colOff>
      <xdr:row>570</xdr:row>
      <xdr:rowOff>546104</xdr:rowOff>
    </xdr:to>
    <xdr:pic>
      <xdr:nvPicPr>
        <xdr:cNvPr id="1912" name="Immagine 3191" descr="Immagine 3191"/>
        <xdr:cNvPicPr>
          <a:picLocks noChangeAspect="1"/>
        </xdr:cNvPicPr>
      </xdr:nvPicPr>
      <xdr:blipFill>
        <a:blip r:embed="rId555">
          <a:extLst/>
        </a:blip>
        <a:stretch>
          <a:fillRect/>
        </a:stretch>
      </xdr:blipFill>
      <xdr:spPr>
        <a:xfrm>
          <a:off x="976533" y="326725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571</xdr:row>
      <xdr:rowOff>25404</xdr:rowOff>
    </xdr:from>
    <xdr:to>
      <xdr:col>1</xdr:col>
      <xdr:colOff>588106</xdr:colOff>
      <xdr:row>571</xdr:row>
      <xdr:rowOff>546104</xdr:rowOff>
    </xdr:to>
    <xdr:pic>
      <xdr:nvPicPr>
        <xdr:cNvPr id="1913" name="Immagine 3192" descr="Immagine 3192"/>
        <xdr:cNvPicPr>
          <a:picLocks noChangeAspect="1"/>
        </xdr:cNvPicPr>
      </xdr:nvPicPr>
      <xdr:blipFill>
        <a:blip r:embed="rId556">
          <a:extLst/>
        </a:blip>
        <a:stretch>
          <a:fillRect/>
        </a:stretch>
      </xdr:blipFill>
      <xdr:spPr>
        <a:xfrm>
          <a:off x="976533" y="327296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572</xdr:row>
      <xdr:rowOff>25404</xdr:rowOff>
    </xdr:from>
    <xdr:to>
      <xdr:col>1</xdr:col>
      <xdr:colOff>588106</xdr:colOff>
      <xdr:row>572</xdr:row>
      <xdr:rowOff>546104</xdr:rowOff>
    </xdr:to>
    <xdr:pic>
      <xdr:nvPicPr>
        <xdr:cNvPr id="1914" name="Immagine 3193" descr="Immagine 3193"/>
        <xdr:cNvPicPr>
          <a:picLocks noChangeAspect="1"/>
        </xdr:cNvPicPr>
      </xdr:nvPicPr>
      <xdr:blipFill>
        <a:blip r:embed="rId557">
          <a:extLst/>
        </a:blip>
        <a:stretch>
          <a:fillRect/>
        </a:stretch>
      </xdr:blipFill>
      <xdr:spPr>
        <a:xfrm>
          <a:off x="976533" y="327868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573</xdr:row>
      <xdr:rowOff>25404</xdr:rowOff>
    </xdr:from>
    <xdr:to>
      <xdr:col>1</xdr:col>
      <xdr:colOff>588106</xdr:colOff>
      <xdr:row>573</xdr:row>
      <xdr:rowOff>546104</xdr:rowOff>
    </xdr:to>
    <xdr:pic>
      <xdr:nvPicPr>
        <xdr:cNvPr id="1915" name="Immagine 3194" descr="Immagine 3194"/>
        <xdr:cNvPicPr>
          <a:picLocks noChangeAspect="1"/>
        </xdr:cNvPicPr>
      </xdr:nvPicPr>
      <xdr:blipFill>
        <a:blip r:embed="rId558">
          <a:extLst/>
        </a:blip>
        <a:stretch>
          <a:fillRect/>
        </a:stretch>
      </xdr:blipFill>
      <xdr:spPr>
        <a:xfrm>
          <a:off x="976533" y="328439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574</xdr:row>
      <xdr:rowOff>25404</xdr:rowOff>
    </xdr:from>
    <xdr:to>
      <xdr:col>1</xdr:col>
      <xdr:colOff>588106</xdr:colOff>
      <xdr:row>574</xdr:row>
      <xdr:rowOff>546104</xdr:rowOff>
    </xdr:to>
    <xdr:pic>
      <xdr:nvPicPr>
        <xdr:cNvPr id="1916" name="Immagine 3195" descr="Immagine 3195"/>
        <xdr:cNvPicPr>
          <a:picLocks noChangeAspect="1"/>
        </xdr:cNvPicPr>
      </xdr:nvPicPr>
      <xdr:blipFill>
        <a:blip r:embed="rId559">
          <a:extLst/>
        </a:blip>
        <a:stretch>
          <a:fillRect/>
        </a:stretch>
      </xdr:blipFill>
      <xdr:spPr>
        <a:xfrm>
          <a:off x="976533" y="329011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575</xdr:row>
      <xdr:rowOff>25404</xdr:rowOff>
    </xdr:from>
    <xdr:to>
      <xdr:col>1</xdr:col>
      <xdr:colOff>588167</xdr:colOff>
      <xdr:row>575</xdr:row>
      <xdr:rowOff>546104</xdr:rowOff>
    </xdr:to>
    <xdr:pic>
      <xdr:nvPicPr>
        <xdr:cNvPr id="1917" name="Immagine 3196" descr="Immagine 3196"/>
        <xdr:cNvPicPr>
          <a:picLocks noChangeAspect="1"/>
        </xdr:cNvPicPr>
      </xdr:nvPicPr>
      <xdr:blipFill>
        <a:blip r:embed="rId560">
          <a:extLst/>
        </a:blip>
        <a:stretch>
          <a:fillRect/>
        </a:stretch>
      </xdr:blipFill>
      <xdr:spPr>
        <a:xfrm>
          <a:off x="976472" y="329582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576</xdr:row>
      <xdr:rowOff>25404</xdr:rowOff>
    </xdr:from>
    <xdr:to>
      <xdr:col>1</xdr:col>
      <xdr:colOff>588167</xdr:colOff>
      <xdr:row>576</xdr:row>
      <xdr:rowOff>546104</xdr:rowOff>
    </xdr:to>
    <xdr:pic>
      <xdr:nvPicPr>
        <xdr:cNvPr id="1918" name="Immagine 3197" descr="Immagine 3197"/>
        <xdr:cNvPicPr>
          <a:picLocks noChangeAspect="1"/>
        </xdr:cNvPicPr>
      </xdr:nvPicPr>
      <xdr:blipFill>
        <a:blip r:embed="rId561">
          <a:extLst/>
        </a:blip>
        <a:stretch>
          <a:fillRect/>
        </a:stretch>
      </xdr:blipFill>
      <xdr:spPr>
        <a:xfrm>
          <a:off x="976472" y="330154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577</xdr:row>
      <xdr:rowOff>25404</xdr:rowOff>
    </xdr:from>
    <xdr:to>
      <xdr:col>1</xdr:col>
      <xdr:colOff>588043</xdr:colOff>
      <xdr:row>577</xdr:row>
      <xdr:rowOff>546104</xdr:rowOff>
    </xdr:to>
    <xdr:pic>
      <xdr:nvPicPr>
        <xdr:cNvPr id="1919" name="Immagine 3198" descr="Immagine 3198"/>
        <xdr:cNvPicPr>
          <a:picLocks noChangeAspect="1"/>
        </xdr:cNvPicPr>
      </xdr:nvPicPr>
      <xdr:blipFill>
        <a:blip r:embed="rId562">
          <a:extLst/>
        </a:blip>
        <a:stretch>
          <a:fillRect/>
        </a:stretch>
      </xdr:blipFill>
      <xdr:spPr>
        <a:xfrm>
          <a:off x="976595" y="330725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578</xdr:row>
      <xdr:rowOff>25404</xdr:rowOff>
    </xdr:from>
    <xdr:to>
      <xdr:col>1</xdr:col>
      <xdr:colOff>588043</xdr:colOff>
      <xdr:row>578</xdr:row>
      <xdr:rowOff>546104</xdr:rowOff>
    </xdr:to>
    <xdr:pic>
      <xdr:nvPicPr>
        <xdr:cNvPr id="1920" name="Immagine 3199" descr="Immagine 3199"/>
        <xdr:cNvPicPr>
          <a:picLocks noChangeAspect="1"/>
        </xdr:cNvPicPr>
      </xdr:nvPicPr>
      <xdr:blipFill>
        <a:blip r:embed="rId563">
          <a:extLst/>
        </a:blip>
        <a:stretch>
          <a:fillRect/>
        </a:stretch>
      </xdr:blipFill>
      <xdr:spPr>
        <a:xfrm>
          <a:off x="976595" y="331297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579</xdr:row>
      <xdr:rowOff>25404</xdr:rowOff>
    </xdr:from>
    <xdr:to>
      <xdr:col>1</xdr:col>
      <xdr:colOff>588167</xdr:colOff>
      <xdr:row>579</xdr:row>
      <xdr:rowOff>546104</xdr:rowOff>
    </xdr:to>
    <xdr:pic>
      <xdr:nvPicPr>
        <xdr:cNvPr id="1921" name="Immagine 3200" descr="Immagine 3200"/>
        <xdr:cNvPicPr>
          <a:picLocks noChangeAspect="1"/>
        </xdr:cNvPicPr>
      </xdr:nvPicPr>
      <xdr:blipFill>
        <a:blip r:embed="rId564">
          <a:extLst/>
        </a:blip>
        <a:stretch>
          <a:fillRect/>
        </a:stretch>
      </xdr:blipFill>
      <xdr:spPr>
        <a:xfrm>
          <a:off x="976472" y="331868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580</xdr:row>
      <xdr:rowOff>25404</xdr:rowOff>
    </xdr:from>
    <xdr:to>
      <xdr:col>1</xdr:col>
      <xdr:colOff>588043</xdr:colOff>
      <xdr:row>580</xdr:row>
      <xdr:rowOff>546104</xdr:rowOff>
    </xdr:to>
    <xdr:pic>
      <xdr:nvPicPr>
        <xdr:cNvPr id="1922" name="Immagine 3201" descr="Immagine 3201"/>
        <xdr:cNvPicPr>
          <a:picLocks noChangeAspect="1"/>
        </xdr:cNvPicPr>
      </xdr:nvPicPr>
      <xdr:blipFill>
        <a:blip r:embed="rId565">
          <a:extLst/>
        </a:blip>
        <a:stretch>
          <a:fillRect/>
        </a:stretch>
      </xdr:blipFill>
      <xdr:spPr>
        <a:xfrm>
          <a:off x="976595" y="332440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581</xdr:row>
      <xdr:rowOff>25404</xdr:rowOff>
    </xdr:from>
    <xdr:to>
      <xdr:col>1</xdr:col>
      <xdr:colOff>588043</xdr:colOff>
      <xdr:row>581</xdr:row>
      <xdr:rowOff>546104</xdr:rowOff>
    </xdr:to>
    <xdr:pic>
      <xdr:nvPicPr>
        <xdr:cNvPr id="1923" name="Immagine 3202" descr="Immagine 3202"/>
        <xdr:cNvPicPr>
          <a:picLocks noChangeAspect="1"/>
        </xdr:cNvPicPr>
      </xdr:nvPicPr>
      <xdr:blipFill>
        <a:blip r:embed="rId566">
          <a:extLst/>
        </a:blip>
        <a:stretch>
          <a:fillRect/>
        </a:stretch>
      </xdr:blipFill>
      <xdr:spPr>
        <a:xfrm>
          <a:off x="976595" y="333011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582</xdr:row>
      <xdr:rowOff>25404</xdr:rowOff>
    </xdr:from>
    <xdr:to>
      <xdr:col>1</xdr:col>
      <xdr:colOff>588043</xdr:colOff>
      <xdr:row>582</xdr:row>
      <xdr:rowOff>546104</xdr:rowOff>
    </xdr:to>
    <xdr:pic>
      <xdr:nvPicPr>
        <xdr:cNvPr id="1924" name="Immagine 3203" descr="Immagine 3203"/>
        <xdr:cNvPicPr>
          <a:picLocks noChangeAspect="1"/>
        </xdr:cNvPicPr>
      </xdr:nvPicPr>
      <xdr:blipFill>
        <a:blip r:embed="rId567">
          <a:extLst/>
        </a:blip>
        <a:stretch>
          <a:fillRect/>
        </a:stretch>
      </xdr:blipFill>
      <xdr:spPr>
        <a:xfrm>
          <a:off x="976595" y="3335832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583</xdr:row>
      <xdr:rowOff>25404</xdr:rowOff>
    </xdr:from>
    <xdr:to>
      <xdr:col>1</xdr:col>
      <xdr:colOff>588167</xdr:colOff>
      <xdr:row>583</xdr:row>
      <xdr:rowOff>546104</xdr:rowOff>
    </xdr:to>
    <xdr:pic>
      <xdr:nvPicPr>
        <xdr:cNvPr id="1925" name="Immagine 3204" descr="Immagine 3204"/>
        <xdr:cNvPicPr>
          <a:picLocks noChangeAspect="1"/>
        </xdr:cNvPicPr>
      </xdr:nvPicPr>
      <xdr:blipFill>
        <a:blip r:embed="rId568">
          <a:extLst/>
        </a:blip>
        <a:stretch>
          <a:fillRect/>
        </a:stretch>
      </xdr:blipFill>
      <xdr:spPr>
        <a:xfrm>
          <a:off x="976472" y="3341547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584</xdr:row>
      <xdr:rowOff>25404</xdr:rowOff>
    </xdr:from>
    <xdr:to>
      <xdr:col>1</xdr:col>
      <xdr:colOff>588167</xdr:colOff>
      <xdr:row>584</xdr:row>
      <xdr:rowOff>546104</xdr:rowOff>
    </xdr:to>
    <xdr:pic>
      <xdr:nvPicPr>
        <xdr:cNvPr id="1926" name="Immagine 3205" descr="Immagine 3205"/>
        <xdr:cNvPicPr>
          <a:picLocks noChangeAspect="1"/>
        </xdr:cNvPicPr>
      </xdr:nvPicPr>
      <xdr:blipFill>
        <a:blip r:embed="rId569">
          <a:extLst/>
        </a:blip>
        <a:stretch>
          <a:fillRect/>
        </a:stretch>
      </xdr:blipFill>
      <xdr:spPr>
        <a:xfrm>
          <a:off x="976472" y="334726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585</xdr:row>
      <xdr:rowOff>25404</xdr:rowOff>
    </xdr:from>
    <xdr:to>
      <xdr:col>1</xdr:col>
      <xdr:colOff>588043</xdr:colOff>
      <xdr:row>585</xdr:row>
      <xdr:rowOff>546104</xdr:rowOff>
    </xdr:to>
    <xdr:pic>
      <xdr:nvPicPr>
        <xdr:cNvPr id="1927" name="Immagine 3206" descr="Immagine 3206"/>
        <xdr:cNvPicPr>
          <a:picLocks noChangeAspect="1"/>
        </xdr:cNvPicPr>
      </xdr:nvPicPr>
      <xdr:blipFill>
        <a:blip r:embed="rId570">
          <a:extLst/>
        </a:blip>
        <a:stretch>
          <a:fillRect/>
        </a:stretch>
      </xdr:blipFill>
      <xdr:spPr>
        <a:xfrm>
          <a:off x="976595" y="335297784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74772</xdr:colOff>
      <xdr:row>586</xdr:row>
      <xdr:rowOff>25404</xdr:rowOff>
    </xdr:from>
    <xdr:to>
      <xdr:col>1</xdr:col>
      <xdr:colOff>588167</xdr:colOff>
      <xdr:row>586</xdr:row>
      <xdr:rowOff>546104</xdr:rowOff>
    </xdr:to>
    <xdr:pic>
      <xdr:nvPicPr>
        <xdr:cNvPr id="1928" name="Immagine 3207" descr="Immagine 3207"/>
        <xdr:cNvPicPr>
          <a:picLocks noChangeAspect="1"/>
        </xdr:cNvPicPr>
      </xdr:nvPicPr>
      <xdr:blipFill>
        <a:blip r:embed="rId571">
          <a:extLst/>
        </a:blip>
        <a:stretch>
          <a:fillRect/>
        </a:stretch>
      </xdr:blipFill>
      <xdr:spPr>
        <a:xfrm>
          <a:off x="976472" y="335869284"/>
          <a:ext cx="51339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587</xdr:row>
      <xdr:rowOff>25404</xdr:rowOff>
    </xdr:from>
    <xdr:to>
      <xdr:col>1</xdr:col>
      <xdr:colOff>573451</xdr:colOff>
      <xdr:row>587</xdr:row>
      <xdr:rowOff>546104</xdr:rowOff>
    </xdr:to>
    <xdr:pic>
      <xdr:nvPicPr>
        <xdr:cNvPr id="1929" name="Immagine 3208" descr="Immagine 3208"/>
        <xdr:cNvPicPr>
          <a:picLocks noChangeAspect="1"/>
        </xdr:cNvPicPr>
      </xdr:nvPicPr>
      <xdr:blipFill>
        <a:blip r:embed="rId572">
          <a:extLst/>
        </a:blip>
        <a:stretch>
          <a:fillRect/>
        </a:stretch>
      </xdr:blipFill>
      <xdr:spPr>
        <a:xfrm>
          <a:off x="991187" y="336440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588</xdr:row>
      <xdr:rowOff>25404</xdr:rowOff>
    </xdr:from>
    <xdr:to>
      <xdr:col>1</xdr:col>
      <xdr:colOff>573451</xdr:colOff>
      <xdr:row>588</xdr:row>
      <xdr:rowOff>546104</xdr:rowOff>
    </xdr:to>
    <xdr:pic>
      <xdr:nvPicPr>
        <xdr:cNvPr id="1930" name="Immagine 3209" descr="Immagine 3209"/>
        <xdr:cNvPicPr>
          <a:picLocks noChangeAspect="1"/>
        </xdr:cNvPicPr>
      </xdr:nvPicPr>
      <xdr:blipFill>
        <a:blip r:embed="rId573">
          <a:extLst/>
        </a:blip>
        <a:stretch>
          <a:fillRect/>
        </a:stretch>
      </xdr:blipFill>
      <xdr:spPr>
        <a:xfrm>
          <a:off x="991187" y="337012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589</xdr:row>
      <xdr:rowOff>25404</xdr:rowOff>
    </xdr:from>
    <xdr:to>
      <xdr:col>1</xdr:col>
      <xdr:colOff>573451</xdr:colOff>
      <xdr:row>589</xdr:row>
      <xdr:rowOff>546104</xdr:rowOff>
    </xdr:to>
    <xdr:pic>
      <xdr:nvPicPr>
        <xdr:cNvPr id="1931" name="Immagine 3210" descr="Immagine 3210"/>
        <xdr:cNvPicPr>
          <a:picLocks noChangeAspect="1"/>
        </xdr:cNvPicPr>
      </xdr:nvPicPr>
      <xdr:blipFill>
        <a:blip r:embed="rId574">
          <a:extLst/>
        </a:blip>
        <a:stretch>
          <a:fillRect/>
        </a:stretch>
      </xdr:blipFill>
      <xdr:spPr>
        <a:xfrm>
          <a:off x="991187" y="337583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590</xdr:row>
      <xdr:rowOff>25404</xdr:rowOff>
    </xdr:from>
    <xdr:to>
      <xdr:col>1</xdr:col>
      <xdr:colOff>573451</xdr:colOff>
      <xdr:row>590</xdr:row>
      <xdr:rowOff>546104</xdr:rowOff>
    </xdr:to>
    <xdr:pic>
      <xdr:nvPicPr>
        <xdr:cNvPr id="1932" name="Immagine 3211" descr="Immagine 3211"/>
        <xdr:cNvPicPr>
          <a:picLocks noChangeAspect="1"/>
        </xdr:cNvPicPr>
      </xdr:nvPicPr>
      <xdr:blipFill>
        <a:blip r:embed="rId575">
          <a:extLst/>
        </a:blip>
        <a:stretch>
          <a:fillRect/>
        </a:stretch>
      </xdr:blipFill>
      <xdr:spPr>
        <a:xfrm>
          <a:off x="991187" y="338155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591</xdr:row>
      <xdr:rowOff>25404</xdr:rowOff>
    </xdr:from>
    <xdr:to>
      <xdr:col>1</xdr:col>
      <xdr:colOff>573451</xdr:colOff>
      <xdr:row>591</xdr:row>
      <xdr:rowOff>546104</xdr:rowOff>
    </xdr:to>
    <xdr:pic>
      <xdr:nvPicPr>
        <xdr:cNvPr id="1933" name="Immagine 3212" descr="Immagine 3212"/>
        <xdr:cNvPicPr>
          <a:picLocks noChangeAspect="1"/>
        </xdr:cNvPicPr>
      </xdr:nvPicPr>
      <xdr:blipFill>
        <a:blip r:embed="rId576">
          <a:extLst/>
        </a:blip>
        <a:stretch>
          <a:fillRect/>
        </a:stretch>
      </xdr:blipFill>
      <xdr:spPr>
        <a:xfrm>
          <a:off x="991187" y="3387267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89487</xdr:colOff>
      <xdr:row>592</xdr:row>
      <xdr:rowOff>25404</xdr:rowOff>
    </xdr:from>
    <xdr:to>
      <xdr:col>1</xdr:col>
      <xdr:colOff>573451</xdr:colOff>
      <xdr:row>592</xdr:row>
      <xdr:rowOff>546104</xdr:rowOff>
    </xdr:to>
    <xdr:pic>
      <xdr:nvPicPr>
        <xdr:cNvPr id="1934" name="Immagine 3213" descr="Immagine 3213"/>
        <xdr:cNvPicPr>
          <a:picLocks noChangeAspect="1"/>
        </xdr:cNvPicPr>
      </xdr:nvPicPr>
      <xdr:blipFill>
        <a:blip r:embed="rId577">
          <a:extLst/>
        </a:blip>
        <a:stretch>
          <a:fillRect/>
        </a:stretch>
      </xdr:blipFill>
      <xdr:spPr>
        <a:xfrm>
          <a:off x="991187" y="339298284"/>
          <a:ext cx="4839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593</xdr:row>
      <xdr:rowOff>25404</xdr:rowOff>
    </xdr:from>
    <xdr:to>
      <xdr:col>1</xdr:col>
      <xdr:colOff>588049</xdr:colOff>
      <xdr:row>593</xdr:row>
      <xdr:rowOff>546104</xdr:rowOff>
    </xdr:to>
    <xdr:pic>
      <xdr:nvPicPr>
        <xdr:cNvPr id="1935" name="Immagine 3214" descr="Immagine 3214"/>
        <xdr:cNvPicPr>
          <a:picLocks noChangeAspect="1"/>
        </xdr:cNvPicPr>
      </xdr:nvPicPr>
      <xdr:blipFill>
        <a:blip r:embed="rId578">
          <a:extLst/>
        </a:blip>
        <a:stretch>
          <a:fillRect/>
        </a:stretch>
      </xdr:blipFill>
      <xdr:spPr>
        <a:xfrm>
          <a:off x="976589" y="33986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594</xdr:row>
      <xdr:rowOff>25404</xdr:rowOff>
    </xdr:from>
    <xdr:to>
      <xdr:col>1</xdr:col>
      <xdr:colOff>588049</xdr:colOff>
      <xdr:row>594</xdr:row>
      <xdr:rowOff>546104</xdr:rowOff>
    </xdr:to>
    <xdr:pic>
      <xdr:nvPicPr>
        <xdr:cNvPr id="1936" name="Immagine 3215" descr="Immagine 3215"/>
        <xdr:cNvPicPr>
          <a:picLocks noChangeAspect="1"/>
        </xdr:cNvPicPr>
      </xdr:nvPicPr>
      <xdr:blipFill>
        <a:blip r:embed="rId579">
          <a:extLst/>
        </a:blip>
        <a:stretch>
          <a:fillRect/>
        </a:stretch>
      </xdr:blipFill>
      <xdr:spPr>
        <a:xfrm>
          <a:off x="976589" y="34044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595</xdr:row>
      <xdr:rowOff>25404</xdr:rowOff>
    </xdr:from>
    <xdr:to>
      <xdr:col>1</xdr:col>
      <xdr:colOff>587893</xdr:colOff>
      <xdr:row>595</xdr:row>
      <xdr:rowOff>546104</xdr:rowOff>
    </xdr:to>
    <xdr:pic>
      <xdr:nvPicPr>
        <xdr:cNvPr id="1937" name="Immagine 3216" descr="Immagine 3216"/>
        <xdr:cNvPicPr>
          <a:picLocks noChangeAspect="1"/>
        </xdr:cNvPicPr>
      </xdr:nvPicPr>
      <xdr:blipFill>
        <a:blip r:embed="rId580">
          <a:extLst/>
        </a:blip>
        <a:stretch>
          <a:fillRect/>
        </a:stretch>
      </xdr:blipFill>
      <xdr:spPr>
        <a:xfrm>
          <a:off x="976746" y="341012784"/>
          <a:ext cx="5128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75046</xdr:colOff>
      <xdr:row>596</xdr:row>
      <xdr:rowOff>25404</xdr:rowOff>
    </xdr:from>
    <xdr:to>
      <xdr:col>1</xdr:col>
      <xdr:colOff>587893</xdr:colOff>
      <xdr:row>596</xdr:row>
      <xdr:rowOff>546104</xdr:rowOff>
    </xdr:to>
    <xdr:pic>
      <xdr:nvPicPr>
        <xdr:cNvPr id="1938" name="Immagine 3217" descr="Immagine 3217"/>
        <xdr:cNvPicPr>
          <a:picLocks noChangeAspect="1"/>
        </xdr:cNvPicPr>
      </xdr:nvPicPr>
      <xdr:blipFill>
        <a:blip r:embed="rId581">
          <a:extLst/>
        </a:blip>
        <a:stretch>
          <a:fillRect/>
        </a:stretch>
      </xdr:blipFill>
      <xdr:spPr>
        <a:xfrm>
          <a:off x="976746" y="341584284"/>
          <a:ext cx="5128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597</xdr:row>
      <xdr:rowOff>25404</xdr:rowOff>
    </xdr:from>
    <xdr:to>
      <xdr:col>1</xdr:col>
      <xdr:colOff>588049</xdr:colOff>
      <xdr:row>597</xdr:row>
      <xdr:rowOff>546104</xdr:rowOff>
    </xdr:to>
    <xdr:pic>
      <xdr:nvPicPr>
        <xdr:cNvPr id="1939" name="Immagine 3218" descr="Immagine 3218"/>
        <xdr:cNvPicPr>
          <a:picLocks noChangeAspect="1"/>
        </xdr:cNvPicPr>
      </xdr:nvPicPr>
      <xdr:blipFill>
        <a:blip r:embed="rId582">
          <a:extLst/>
        </a:blip>
        <a:stretch>
          <a:fillRect/>
        </a:stretch>
      </xdr:blipFill>
      <xdr:spPr>
        <a:xfrm>
          <a:off x="976589" y="34215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598</xdr:row>
      <xdr:rowOff>25404</xdr:rowOff>
    </xdr:from>
    <xdr:to>
      <xdr:col>1</xdr:col>
      <xdr:colOff>588049</xdr:colOff>
      <xdr:row>598</xdr:row>
      <xdr:rowOff>546104</xdr:rowOff>
    </xdr:to>
    <xdr:pic>
      <xdr:nvPicPr>
        <xdr:cNvPr id="1940" name="Immagine 3219" descr="Immagine 3219"/>
        <xdr:cNvPicPr>
          <a:picLocks noChangeAspect="1"/>
        </xdr:cNvPicPr>
      </xdr:nvPicPr>
      <xdr:blipFill>
        <a:blip r:embed="rId583">
          <a:extLst/>
        </a:blip>
        <a:stretch>
          <a:fillRect/>
        </a:stretch>
      </xdr:blipFill>
      <xdr:spPr>
        <a:xfrm>
          <a:off x="976589" y="34272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599</xdr:row>
      <xdr:rowOff>25404</xdr:rowOff>
    </xdr:from>
    <xdr:to>
      <xdr:col>1</xdr:col>
      <xdr:colOff>588049</xdr:colOff>
      <xdr:row>599</xdr:row>
      <xdr:rowOff>546104</xdr:rowOff>
    </xdr:to>
    <xdr:pic>
      <xdr:nvPicPr>
        <xdr:cNvPr id="1941" name="Immagine 3220" descr="Immagine 3220"/>
        <xdr:cNvPicPr>
          <a:picLocks noChangeAspect="1"/>
        </xdr:cNvPicPr>
      </xdr:nvPicPr>
      <xdr:blipFill>
        <a:blip r:embed="rId584">
          <a:extLst/>
        </a:blip>
        <a:stretch>
          <a:fillRect/>
        </a:stretch>
      </xdr:blipFill>
      <xdr:spPr>
        <a:xfrm>
          <a:off x="976589" y="34329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600</xdr:row>
      <xdr:rowOff>25404</xdr:rowOff>
    </xdr:from>
    <xdr:to>
      <xdr:col>1</xdr:col>
      <xdr:colOff>474121</xdr:colOff>
      <xdr:row>600</xdr:row>
      <xdr:rowOff>546104</xdr:rowOff>
    </xdr:to>
    <xdr:pic>
      <xdr:nvPicPr>
        <xdr:cNvPr id="1942" name="Immagine 3221" descr="Immagine 3221"/>
        <xdr:cNvPicPr>
          <a:picLocks noChangeAspect="1"/>
        </xdr:cNvPicPr>
      </xdr:nvPicPr>
      <xdr:blipFill>
        <a:blip r:embed="rId585">
          <a:extLst/>
        </a:blip>
        <a:stretch>
          <a:fillRect/>
        </a:stretch>
      </xdr:blipFill>
      <xdr:spPr>
        <a:xfrm>
          <a:off x="1090519" y="3438702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601</xdr:row>
      <xdr:rowOff>25404</xdr:rowOff>
    </xdr:from>
    <xdr:to>
      <xdr:col>1</xdr:col>
      <xdr:colOff>474121</xdr:colOff>
      <xdr:row>601</xdr:row>
      <xdr:rowOff>546104</xdr:rowOff>
    </xdr:to>
    <xdr:pic>
      <xdr:nvPicPr>
        <xdr:cNvPr id="1943" name="Immagine 3222" descr="Immagine 3222"/>
        <xdr:cNvPicPr>
          <a:picLocks noChangeAspect="1"/>
        </xdr:cNvPicPr>
      </xdr:nvPicPr>
      <xdr:blipFill>
        <a:blip r:embed="rId1337">
          <a:extLst/>
        </a:blip>
        <a:stretch>
          <a:fillRect/>
        </a:stretch>
      </xdr:blipFill>
      <xdr:spPr>
        <a:xfrm>
          <a:off x="1090519" y="3444417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602</xdr:row>
      <xdr:rowOff>25404</xdr:rowOff>
    </xdr:from>
    <xdr:to>
      <xdr:col>1</xdr:col>
      <xdr:colOff>520139</xdr:colOff>
      <xdr:row>602</xdr:row>
      <xdr:rowOff>546104</xdr:rowOff>
    </xdr:to>
    <xdr:pic>
      <xdr:nvPicPr>
        <xdr:cNvPr id="1944" name="Immagine 3223" descr="Immagine 3223"/>
        <xdr:cNvPicPr>
          <a:picLocks noChangeAspect="1"/>
        </xdr:cNvPicPr>
      </xdr:nvPicPr>
      <xdr:blipFill>
        <a:blip r:embed="rId587">
          <a:extLst/>
        </a:blip>
        <a:stretch>
          <a:fillRect/>
        </a:stretch>
      </xdr:blipFill>
      <xdr:spPr>
        <a:xfrm>
          <a:off x="1044500" y="3450132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603</xdr:row>
      <xdr:rowOff>25404</xdr:rowOff>
    </xdr:from>
    <xdr:to>
      <xdr:col>1</xdr:col>
      <xdr:colOff>474121</xdr:colOff>
      <xdr:row>603</xdr:row>
      <xdr:rowOff>546104</xdr:rowOff>
    </xdr:to>
    <xdr:pic>
      <xdr:nvPicPr>
        <xdr:cNvPr id="1945" name="Immagine 3224" descr="Immagine 3224"/>
        <xdr:cNvPicPr>
          <a:picLocks noChangeAspect="1"/>
        </xdr:cNvPicPr>
      </xdr:nvPicPr>
      <xdr:blipFill>
        <a:blip r:embed="rId588">
          <a:extLst/>
        </a:blip>
        <a:stretch>
          <a:fillRect/>
        </a:stretch>
      </xdr:blipFill>
      <xdr:spPr>
        <a:xfrm>
          <a:off x="1090519" y="3455847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188819</xdr:colOff>
      <xdr:row>604</xdr:row>
      <xdr:rowOff>25404</xdr:rowOff>
    </xdr:from>
    <xdr:to>
      <xdr:col>1</xdr:col>
      <xdr:colOff>474121</xdr:colOff>
      <xdr:row>604</xdr:row>
      <xdr:rowOff>546104</xdr:rowOff>
    </xdr:to>
    <xdr:pic>
      <xdr:nvPicPr>
        <xdr:cNvPr id="1946" name="Immagine 3225" descr="Immagine 3225"/>
        <xdr:cNvPicPr>
          <a:picLocks noChangeAspect="1"/>
        </xdr:cNvPicPr>
      </xdr:nvPicPr>
      <xdr:blipFill>
        <a:blip r:embed="rId1338">
          <a:extLst/>
        </a:blip>
        <a:stretch>
          <a:fillRect/>
        </a:stretch>
      </xdr:blipFill>
      <xdr:spPr>
        <a:xfrm>
          <a:off x="1090519" y="346156284"/>
          <a:ext cx="2853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605</xdr:row>
      <xdr:rowOff>25404</xdr:rowOff>
    </xdr:from>
    <xdr:to>
      <xdr:col>1</xdr:col>
      <xdr:colOff>520139</xdr:colOff>
      <xdr:row>605</xdr:row>
      <xdr:rowOff>546104</xdr:rowOff>
    </xdr:to>
    <xdr:pic>
      <xdr:nvPicPr>
        <xdr:cNvPr id="1947" name="Immagine 3226" descr="Immagine 3226"/>
        <xdr:cNvPicPr>
          <a:picLocks noChangeAspect="1"/>
        </xdr:cNvPicPr>
      </xdr:nvPicPr>
      <xdr:blipFill>
        <a:blip r:embed="rId590">
          <a:extLst/>
        </a:blip>
        <a:stretch>
          <a:fillRect/>
        </a:stretch>
      </xdr:blipFill>
      <xdr:spPr>
        <a:xfrm>
          <a:off x="1044500" y="3467277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606</xdr:row>
      <xdr:rowOff>25404</xdr:rowOff>
    </xdr:from>
    <xdr:to>
      <xdr:col>1</xdr:col>
      <xdr:colOff>520139</xdr:colOff>
      <xdr:row>606</xdr:row>
      <xdr:rowOff>546104</xdr:rowOff>
    </xdr:to>
    <xdr:pic>
      <xdr:nvPicPr>
        <xdr:cNvPr id="1948" name="Immagine 3227" descr="Immagine 3227"/>
        <xdr:cNvPicPr>
          <a:picLocks noChangeAspect="1"/>
        </xdr:cNvPicPr>
      </xdr:nvPicPr>
      <xdr:blipFill>
        <a:blip r:embed="rId591">
          <a:extLst/>
        </a:blip>
        <a:stretch>
          <a:fillRect/>
        </a:stretch>
      </xdr:blipFill>
      <xdr:spPr>
        <a:xfrm>
          <a:off x="1044500" y="3472992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142800</xdr:colOff>
      <xdr:row>607</xdr:row>
      <xdr:rowOff>25404</xdr:rowOff>
    </xdr:from>
    <xdr:to>
      <xdr:col>1</xdr:col>
      <xdr:colOff>520139</xdr:colOff>
      <xdr:row>607</xdr:row>
      <xdr:rowOff>546104</xdr:rowOff>
    </xdr:to>
    <xdr:pic>
      <xdr:nvPicPr>
        <xdr:cNvPr id="1949" name="Immagine 3228" descr="Immagine 3228"/>
        <xdr:cNvPicPr>
          <a:picLocks noChangeAspect="1"/>
        </xdr:cNvPicPr>
      </xdr:nvPicPr>
      <xdr:blipFill>
        <a:blip r:embed="rId592">
          <a:extLst/>
        </a:blip>
        <a:stretch>
          <a:fillRect/>
        </a:stretch>
      </xdr:blipFill>
      <xdr:spPr>
        <a:xfrm>
          <a:off x="1044500" y="347870784"/>
          <a:ext cx="3773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608</xdr:row>
      <xdr:rowOff>25404</xdr:rowOff>
    </xdr:from>
    <xdr:to>
      <xdr:col>1</xdr:col>
      <xdr:colOff>587597</xdr:colOff>
      <xdr:row>608</xdr:row>
      <xdr:rowOff>546104</xdr:rowOff>
    </xdr:to>
    <xdr:pic>
      <xdr:nvPicPr>
        <xdr:cNvPr id="1950" name="Immagine 3229" descr="Immagine 3229"/>
        <xdr:cNvPicPr>
          <a:picLocks noChangeAspect="1"/>
        </xdr:cNvPicPr>
      </xdr:nvPicPr>
      <xdr:blipFill>
        <a:blip r:embed="rId593">
          <a:extLst/>
        </a:blip>
        <a:stretch>
          <a:fillRect/>
        </a:stretch>
      </xdr:blipFill>
      <xdr:spPr>
        <a:xfrm>
          <a:off x="977042" y="3484422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609</xdr:row>
      <xdr:rowOff>25404</xdr:rowOff>
    </xdr:from>
    <xdr:to>
      <xdr:col>1</xdr:col>
      <xdr:colOff>587597</xdr:colOff>
      <xdr:row>609</xdr:row>
      <xdr:rowOff>546104</xdr:rowOff>
    </xdr:to>
    <xdr:pic>
      <xdr:nvPicPr>
        <xdr:cNvPr id="1951" name="Immagine 3230" descr="Immagine 3230"/>
        <xdr:cNvPicPr>
          <a:picLocks noChangeAspect="1"/>
        </xdr:cNvPicPr>
      </xdr:nvPicPr>
      <xdr:blipFill>
        <a:blip r:embed="rId594">
          <a:extLst/>
        </a:blip>
        <a:stretch>
          <a:fillRect/>
        </a:stretch>
      </xdr:blipFill>
      <xdr:spPr>
        <a:xfrm>
          <a:off x="977042" y="3490137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610</xdr:row>
      <xdr:rowOff>25404</xdr:rowOff>
    </xdr:from>
    <xdr:to>
      <xdr:col>1</xdr:col>
      <xdr:colOff>587597</xdr:colOff>
      <xdr:row>610</xdr:row>
      <xdr:rowOff>546104</xdr:rowOff>
    </xdr:to>
    <xdr:pic>
      <xdr:nvPicPr>
        <xdr:cNvPr id="1952" name="Immagine 3231" descr="Immagine 3231"/>
        <xdr:cNvPicPr>
          <a:picLocks noChangeAspect="1"/>
        </xdr:cNvPicPr>
      </xdr:nvPicPr>
      <xdr:blipFill>
        <a:blip r:embed="rId595">
          <a:extLst/>
        </a:blip>
        <a:stretch>
          <a:fillRect/>
        </a:stretch>
      </xdr:blipFill>
      <xdr:spPr>
        <a:xfrm>
          <a:off x="977042" y="3495852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75342</xdr:colOff>
      <xdr:row>611</xdr:row>
      <xdr:rowOff>25404</xdr:rowOff>
    </xdr:from>
    <xdr:to>
      <xdr:col>1</xdr:col>
      <xdr:colOff>587597</xdr:colOff>
      <xdr:row>611</xdr:row>
      <xdr:rowOff>546104</xdr:rowOff>
    </xdr:to>
    <xdr:pic>
      <xdr:nvPicPr>
        <xdr:cNvPr id="1953" name="Immagine 3232" descr="Immagine 3232"/>
        <xdr:cNvPicPr>
          <a:picLocks noChangeAspect="1"/>
        </xdr:cNvPicPr>
      </xdr:nvPicPr>
      <xdr:blipFill>
        <a:blip r:embed="rId596">
          <a:extLst/>
        </a:blip>
        <a:stretch>
          <a:fillRect/>
        </a:stretch>
      </xdr:blipFill>
      <xdr:spPr>
        <a:xfrm>
          <a:off x="977042" y="350156784"/>
          <a:ext cx="5122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612</xdr:row>
      <xdr:rowOff>25404</xdr:rowOff>
    </xdr:from>
    <xdr:to>
      <xdr:col>1</xdr:col>
      <xdr:colOff>588049</xdr:colOff>
      <xdr:row>612</xdr:row>
      <xdr:rowOff>546104</xdr:rowOff>
    </xdr:to>
    <xdr:pic>
      <xdr:nvPicPr>
        <xdr:cNvPr id="1954" name="Immagine 3233" descr="Immagine 3233"/>
        <xdr:cNvPicPr>
          <a:picLocks noChangeAspect="1"/>
        </xdr:cNvPicPr>
      </xdr:nvPicPr>
      <xdr:blipFill>
        <a:blip r:embed="rId597">
          <a:extLst/>
        </a:blip>
        <a:stretch>
          <a:fillRect/>
        </a:stretch>
      </xdr:blipFill>
      <xdr:spPr>
        <a:xfrm>
          <a:off x="976589" y="350728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613</xdr:row>
      <xdr:rowOff>25404</xdr:rowOff>
    </xdr:from>
    <xdr:to>
      <xdr:col>1</xdr:col>
      <xdr:colOff>588049</xdr:colOff>
      <xdr:row>613</xdr:row>
      <xdr:rowOff>546104</xdr:rowOff>
    </xdr:to>
    <xdr:pic>
      <xdr:nvPicPr>
        <xdr:cNvPr id="1955" name="Immagine 3234" descr="Immagine 3234"/>
        <xdr:cNvPicPr>
          <a:picLocks noChangeAspect="1"/>
        </xdr:cNvPicPr>
      </xdr:nvPicPr>
      <xdr:blipFill>
        <a:blip r:embed="rId598">
          <a:extLst/>
        </a:blip>
        <a:stretch>
          <a:fillRect/>
        </a:stretch>
      </xdr:blipFill>
      <xdr:spPr>
        <a:xfrm>
          <a:off x="976589" y="35129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614</xdr:row>
      <xdr:rowOff>25404</xdr:rowOff>
    </xdr:from>
    <xdr:to>
      <xdr:col>1</xdr:col>
      <xdr:colOff>588049</xdr:colOff>
      <xdr:row>614</xdr:row>
      <xdr:rowOff>546104</xdr:rowOff>
    </xdr:to>
    <xdr:pic>
      <xdr:nvPicPr>
        <xdr:cNvPr id="1956" name="Immagine 3235" descr="Immagine 3235"/>
        <xdr:cNvPicPr>
          <a:picLocks noChangeAspect="1"/>
        </xdr:cNvPicPr>
      </xdr:nvPicPr>
      <xdr:blipFill>
        <a:blip r:embed="rId599">
          <a:extLst/>
        </a:blip>
        <a:stretch>
          <a:fillRect/>
        </a:stretch>
      </xdr:blipFill>
      <xdr:spPr>
        <a:xfrm>
          <a:off x="976589" y="35187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615</xdr:row>
      <xdr:rowOff>25404</xdr:rowOff>
    </xdr:from>
    <xdr:to>
      <xdr:col>1</xdr:col>
      <xdr:colOff>588049</xdr:colOff>
      <xdr:row>615</xdr:row>
      <xdr:rowOff>546104</xdr:rowOff>
    </xdr:to>
    <xdr:pic>
      <xdr:nvPicPr>
        <xdr:cNvPr id="1957" name="Immagine 3236" descr="Immagine 3236"/>
        <xdr:cNvPicPr>
          <a:picLocks noChangeAspect="1"/>
        </xdr:cNvPicPr>
      </xdr:nvPicPr>
      <xdr:blipFill>
        <a:blip r:embed="rId600">
          <a:extLst/>
        </a:blip>
        <a:stretch>
          <a:fillRect/>
        </a:stretch>
      </xdr:blipFill>
      <xdr:spPr>
        <a:xfrm>
          <a:off x="976589" y="352442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616</xdr:row>
      <xdr:rowOff>25404</xdr:rowOff>
    </xdr:from>
    <xdr:to>
      <xdr:col>1</xdr:col>
      <xdr:colOff>588049</xdr:colOff>
      <xdr:row>616</xdr:row>
      <xdr:rowOff>546104</xdr:rowOff>
    </xdr:to>
    <xdr:pic>
      <xdr:nvPicPr>
        <xdr:cNvPr id="1958" name="Immagine 3237" descr="Immagine 3237"/>
        <xdr:cNvPicPr>
          <a:picLocks noChangeAspect="1"/>
        </xdr:cNvPicPr>
      </xdr:nvPicPr>
      <xdr:blipFill>
        <a:blip r:embed="rId601">
          <a:extLst/>
        </a:blip>
        <a:stretch>
          <a:fillRect/>
        </a:stretch>
      </xdr:blipFill>
      <xdr:spPr>
        <a:xfrm>
          <a:off x="976589" y="353014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617</xdr:row>
      <xdr:rowOff>25404</xdr:rowOff>
    </xdr:from>
    <xdr:to>
      <xdr:col>1</xdr:col>
      <xdr:colOff>588049</xdr:colOff>
      <xdr:row>617</xdr:row>
      <xdr:rowOff>546104</xdr:rowOff>
    </xdr:to>
    <xdr:pic>
      <xdr:nvPicPr>
        <xdr:cNvPr id="1959" name="Immagine 3238" descr="Immagine 3238"/>
        <xdr:cNvPicPr>
          <a:picLocks noChangeAspect="1"/>
        </xdr:cNvPicPr>
      </xdr:nvPicPr>
      <xdr:blipFill>
        <a:blip r:embed="rId602">
          <a:extLst/>
        </a:blip>
        <a:stretch>
          <a:fillRect/>
        </a:stretch>
      </xdr:blipFill>
      <xdr:spPr>
        <a:xfrm>
          <a:off x="976589" y="35358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621</xdr:row>
      <xdr:rowOff>25404</xdr:rowOff>
    </xdr:from>
    <xdr:to>
      <xdr:col>1</xdr:col>
      <xdr:colOff>588106</xdr:colOff>
      <xdr:row>621</xdr:row>
      <xdr:rowOff>546104</xdr:rowOff>
    </xdr:to>
    <xdr:pic>
      <xdr:nvPicPr>
        <xdr:cNvPr id="1960" name="Immagine 3239" descr="Immagine 3239"/>
        <xdr:cNvPicPr>
          <a:picLocks noChangeAspect="1"/>
        </xdr:cNvPicPr>
      </xdr:nvPicPr>
      <xdr:blipFill>
        <a:blip r:embed="rId603">
          <a:extLst/>
        </a:blip>
        <a:stretch>
          <a:fillRect/>
        </a:stretch>
      </xdr:blipFill>
      <xdr:spPr>
        <a:xfrm>
          <a:off x="976533" y="355871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622</xdr:row>
      <xdr:rowOff>25404</xdr:rowOff>
    </xdr:from>
    <xdr:to>
      <xdr:col>1</xdr:col>
      <xdr:colOff>588106</xdr:colOff>
      <xdr:row>622</xdr:row>
      <xdr:rowOff>546104</xdr:rowOff>
    </xdr:to>
    <xdr:pic>
      <xdr:nvPicPr>
        <xdr:cNvPr id="1961" name="Immagine 3240" descr="Immagine 3240"/>
        <xdr:cNvPicPr>
          <a:picLocks noChangeAspect="1"/>
        </xdr:cNvPicPr>
      </xdr:nvPicPr>
      <xdr:blipFill>
        <a:blip r:embed="rId604">
          <a:extLst/>
        </a:blip>
        <a:stretch>
          <a:fillRect/>
        </a:stretch>
      </xdr:blipFill>
      <xdr:spPr>
        <a:xfrm>
          <a:off x="976533" y="3564432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623</xdr:row>
      <xdr:rowOff>25404</xdr:rowOff>
    </xdr:from>
    <xdr:to>
      <xdr:col>1</xdr:col>
      <xdr:colOff>588023</xdr:colOff>
      <xdr:row>623</xdr:row>
      <xdr:rowOff>546104</xdr:rowOff>
    </xdr:to>
    <xdr:pic>
      <xdr:nvPicPr>
        <xdr:cNvPr id="1962" name="Immagine 3241" descr="Immagine 3241"/>
        <xdr:cNvPicPr>
          <a:picLocks noChangeAspect="1"/>
        </xdr:cNvPicPr>
      </xdr:nvPicPr>
      <xdr:blipFill>
        <a:blip r:embed="rId605">
          <a:extLst/>
        </a:blip>
        <a:stretch>
          <a:fillRect/>
        </a:stretch>
      </xdr:blipFill>
      <xdr:spPr>
        <a:xfrm>
          <a:off x="976617" y="357014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624</xdr:row>
      <xdr:rowOff>25404</xdr:rowOff>
    </xdr:from>
    <xdr:to>
      <xdr:col>1</xdr:col>
      <xdr:colOff>588023</xdr:colOff>
      <xdr:row>624</xdr:row>
      <xdr:rowOff>546104</xdr:rowOff>
    </xdr:to>
    <xdr:pic>
      <xdr:nvPicPr>
        <xdr:cNvPr id="1963" name="Immagine 3242" descr="Immagine 3242"/>
        <xdr:cNvPicPr>
          <a:picLocks noChangeAspect="1"/>
        </xdr:cNvPicPr>
      </xdr:nvPicPr>
      <xdr:blipFill>
        <a:blip r:embed="rId606">
          <a:extLst/>
        </a:blip>
        <a:stretch>
          <a:fillRect/>
        </a:stretch>
      </xdr:blipFill>
      <xdr:spPr>
        <a:xfrm>
          <a:off x="976617" y="357586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625</xdr:row>
      <xdr:rowOff>25404</xdr:rowOff>
    </xdr:from>
    <xdr:to>
      <xdr:col>1</xdr:col>
      <xdr:colOff>588023</xdr:colOff>
      <xdr:row>625</xdr:row>
      <xdr:rowOff>546104</xdr:rowOff>
    </xdr:to>
    <xdr:pic>
      <xdr:nvPicPr>
        <xdr:cNvPr id="1964" name="Immagine 3243" descr="Immagine 3243"/>
        <xdr:cNvPicPr>
          <a:picLocks noChangeAspect="1"/>
        </xdr:cNvPicPr>
      </xdr:nvPicPr>
      <xdr:blipFill>
        <a:blip r:embed="rId607">
          <a:extLst/>
        </a:blip>
        <a:stretch>
          <a:fillRect/>
        </a:stretch>
      </xdr:blipFill>
      <xdr:spPr>
        <a:xfrm>
          <a:off x="976617" y="358157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626</xdr:row>
      <xdr:rowOff>25404</xdr:rowOff>
    </xdr:from>
    <xdr:to>
      <xdr:col>1</xdr:col>
      <xdr:colOff>588023</xdr:colOff>
      <xdr:row>626</xdr:row>
      <xdr:rowOff>546104</xdr:rowOff>
    </xdr:to>
    <xdr:pic>
      <xdr:nvPicPr>
        <xdr:cNvPr id="1965" name="Immagine 3244" descr="Immagine 3244"/>
        <xdr:cNvPicPr>
          <a:picLocks noChangeAspect="1"/>
        </xdr:cNvPicPr>
      </xdr:nvPicPr>
      <xdr:blipFill>
        <a:blip r:embed="rId608">
          <a:extLst/>
        </a:blip>
        <a:stretch>
          <a:fillRect/>
        </a:stretch>
      </xdr:blipFill>
      <xdr:spPr>
        <a:xfrm>
          <a:off x="976617" y="3587292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627</xdr:row>
      <xdr:rowOff>25404</xdr:rowOff>
    </xdr:from>
    <xdr:to>
      <xdr:col>1</xdr:col>
      <xdr:colOff>587794</xdr:colOff>
      <xdr:row>627</xdr:row>
      <xdr:rowOff>546104</xdr:rowOff>
    </xdr:to>
    <xdr:pic>
      <xdr:nvPicPr>
        <xdr:cNvPr id="1966" name="Immagine 3245" descr="Immagine 3245"/>
        <xdr:cNvPicPr>
          <a:picLocks noChangeAspect="1"/>
        </xdr:cNvPicPr>
      </xdr:nvPicPr>
      <xdr:blipFill>
        <a:blip r:embed="rId609">
          <a:extLst/>
        </a:blip>
        <a:stretch>
          <a:fillRect/>
        </a:stretch>
      </xdr:blipFill>
      <xdr:spPr>
        <a:xfrm>
          <a:off x="976845" y="3593007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628</xdr:row>
      <xdr:rowOff>25404</xdr:rowOff>
    </xdr:from>
    <xdr:to>
      <xdr:col>1</xdr:col>
      <xdr:colOff>587794</xdr:colOff>
      <xdr:row>628</xdr:row>
      <xdr:rowOff>546104</xdr:rowOff>
    </xdr:to>
    <xdr:pic>
      <xdr:nvPicPr>
        <xdr:cNvPr id="1967" name="Immagine 3246" descr="Immagine 3246"/>
        <xdr:cNvPicPr>
          <a:picLocks noChangeAspect="1"/>
        </xdr:cNvPicPr>
      </xdr:nvPicPr>
      <xdr:blipFill>
        <a:blip r:embed="rId610">
          <a:extLst/>
        </a:blip>
        <a:stretch>
          <a:fillRect/>
        </a:stretch>
      </xdr:blipFill>
      <xdr:spPr>
        <a:xfrm>
          <a:off x="976845" y="3598722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629</xdr:row>
      <xdr:rowOff>25404</xdr:rowOff>
    </xdr:from>
    <xdr:to>
      <xdr:col>1</xdr:col>
      <xdr:colOff>587794</xdr:colOff>
      <xdr:row>629</xdr:row>
      <xdr:rowOff>546104</xdr:rowOff>
    </xdr:to>
    <xdr:pic>
      <xdr:nvPicPr>
        <xdr:cNvPr id="1968" name="Immagine 3247" descr="Immagine 3247"/>
        <xdr:cNvPicPr>
          <a:picLocks noChangeAspect="1"/>
        </xdr:cNvPicPr>
      </xdr:nvPicPr>
      <xdr:blipFill>
        <a:blip r:embed="rId611">
          <a:extLst/>
        </a:blip>
        <a:stretch>
          <a:fillRect/>
        </a:stretch>
      </xdr:blipFill>
      <xdr:spPr>
        <a:xfrm>
          <a:off x="976845" y="3604437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75145</xdr:colOff>
      <xdr:row>630</xdr:row>
      <xdr:rowOff>25404</xdr:rowOff>
    </xdr:from>
    <xdr:to>
      <xdr:col>1</xdr:col>
      <xdr:colOff>587794</xdr:colOff>
      <xdr:row>630</xdr:row>
      <xdr:rowOff>546104</xdr:rowOff>
    </xdr:to>
    <xdr:pic>
      <xdr:nvPicPr>
        <xdr:cNvPr id="1969" name="Immagine 3248" descr="Immagine 3248"/>
        <xdr:cNvPicPr>
          <a:picLocks noChangeAspect="1"/>
        </xdr:cNvPicPr>
      </xdr:nvPicPr>
      <xdr:blipFill>
        <a:blip r:embed="rId612">
          <a:extLst/>
        </a:blip>
        <a:stretch>
          <a:fillRect/>
        </a:stretch>
      </xdr:blipFill>
      <xdr:spPr>
        <a:xfrm>
          <a:off x="976845" y="361015284"/>
          <a:ext cx="5126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631</xdr:row>
      <xdr:rowOff>25404</xdr:rowOff>
    </xdr:from>
    <xdr:to>
      <xdr:col>1</xdr:col>
      <xdr:colOff>588049</xdr:colOff>
      <xdr:row>631</xdr:row>
      <xdr:rowOff>546104</xdr:rowOff>
    </xdr:to>
    <xdr:pic>
      <xdr:nvPicPr>
        <xdr:cNvPr id="1970" name="Immagine 3249" descr="Immagine 3249"/>
        <xdr:cNvPicPr>
          <a:picLocks noChangeAspect="1"/>
        </xdr:cNvPicPr>
      </xdr:nvPicPr>
      <xdr:blipFill>
        <a:blip r:embed="rId613">
          <a:extLst/>
        </a:blip>
        <a:stretch>
          <a:fillRect/>
        </a:stretch>
      </xdr:blipFill>
      <xdr:spPr>
        <a:xfrm>
          <a:off x="976589" y="36158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632</xdr:row>
      <xdr:rowOff>25404</xdr:rowOff>
    </xdr:from>
    <xdr:to>
      <xdr:col>1</xdr:col>
      <xdr:colOff>588049</xdr:colOff>
      <xdr:row>632</xdr:row>
      <xdr:rowOff>546104</xdr:rowOff>
    </xdr:to>
    <xdr:pic>
      <xdr:nvPicPr>
        <xdr:cNvPr id="1971" name="Immagine 3250" descr="Immagine 3250"/>
        <xdr:cNvPicPr>
          <a:picLocks noChangeAspect="1"/>
        </xdr:cNvPicPr>
      </xdr:nvPicPr>
      <xdr:blipFill>
        <a:blip r:embed="rId614">
          <a:extLst/>
        </a:blip>
        <a:stretch>
          <a:fillRect/>
        </a:stretch>
      </xdr:blipFill>
      <xdr:spPr>
        <a:xfrm>
          <a:off x="976589" y="362158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633</xdr:row>
      <xdr:rowOff>25404</xdr:rowOff>
    </xdr:from>
    <xdr:to>
      <xdr:col>1</xdr:col>
      <xdr:colOff>588049</xdr:colOff>
      <xdr:row>633</xdr:row>
      <xdr:rowOff>546104</xdr:rowOff>
    </xdr:to>
    <xdr:pic>
      <xdr:nvPicPr>
        <xdr:cNvPr id="1972" name="Immagine 3251" descr="Immagine 3251"/>
        <xdr:cNvPicPr>
          <a:picLocks noChangeAspect="1"/>
        </xdr:cNvPicPr>
      </xdr:nvPicPr>
      <xdr:blipFill>
        <a:blip r:embed="rId615">
          <a:extLst/>
        </a:blip>
        <a:stretch>
          <a:fillRect/>
        </a:stretch>
      </xdr:blipFill>
      <xdr:spPr>
        <a:xfrm>
          <a:off x="976589" y="362729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634</xdr:row>
      <xdr:rowOff>25404</xdr:rowOff>
    </xdr:from>
    <xdr:to>
      <xdr:col>1</xdr:col>
      <xdr:colOff>588049</xdr:colOff>
      <xdr:row>634</xdr:row>
      <xdr:rowOff>546104</xdr:rowOff>
    </xdr:to>
    <xdr:pic>
      <xdr:nvPicPr>
        <xdr:cNvPr id="1973" name="Immagine 3252" descr="Immagine 3252"/>
        <xdr:cNvPicPr>
          <a:picLocks noChangeAspect="1"/>
        </xdr:cNvPicPr>
      </xdr:nvPicPr>
      <xdr:blipFill>
        <a:blip r:embed="rId616">
          <a:extLst/>
        </a:blip>
        <a:stretch>
          <a:fillRect/>
        </a:stretch>
      </xdr:blipFill>
      <xdr:spPr>
        <a:xfrm>
          <a:off x="976589" y="363301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635</xdr:row>
      <xdr:rowOff>25404</xdr:rowOff>
    </xdr:from>
    <xdr:to>
      <xdr:col>1</xdr:col>
      <xdr:colOff>588050</xdr:colOff>
      <xdr:row>635</xdr:row>
      <xdr:rowOff>546104</xdr:rowOff>
    </xdr:to>
    <xdr:pic>
      <xdr:nvPicPr>
        <xdr:cNvPr id="1974" name="Immagine 3253" descr="Immagine 3253"/>
        <xdr:cNvPicPr>
          <a:picLocks noChangeAspect="1"/>
        </xdr:cNvPicPr>
      </xdr:nvPicPr>
      <xdr:blipFill>
        <a:blip r:embed="rId617">
          <a:extLst/>
        </a:blip>
        <a:stretch>
          <a:fillRect/>
        </a:stretch>
      </xdr:blipFill>
      <xdr:spPr>
        <a:xfrm>
          <a:off x="976587" y="363872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636</xdr:row>
      <xdr:rowOff>25404</xdr:rowOff>
    </xdr:from>
    <xdr:to>
      <xdr:col>1</xdr:col>
      <xdr:colOff>588050</xdr:colOff>
      <xdr:row>636</xdr:row>
      <xdr:rowOff>546104</xdr:rowOff>
    </xdr:to>
    <xdr:pic>
      <xdr:nvPicPr>
        <xdr:cNvPr id="1975" name="Immagine 3254" descr="Immagine 3254"/>
        <xdr:cNvPicPr>
          <a:picLocks noChangeAspect="1"/>
        </xdr:cNvPicPr>
      </xdr:nvPicPr>
      <xdr:blipFill>
        <a:blip r:embed="rId618">
          <a:extLst/>
        </a:blip>
        <a:stretch>
          <a:fillRect/>
        </a:stretch>
      </xdr:blipFill>
      <xdr:spPr>
        <a:xfrm>
          <a:off x="976587" y="364444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637</xdr:row>
      <xdr:rowOff>25404</xdr:rowOff>
    </xdr:from>
    <xdr:to>
      <xdr:col>1</xdr:col>
      <xdr:colOff>588050</xdr:colOff>
      <xdr:row>637</xdr:row>
      <xdr:rowOff>546104</xdr:rowOff>
    </xdr:to>
    <xdr:pic>
      <xdr:nvPicPr>
        <xdr:cNvPr id="1976" name="Immagine 3255" descr="Immagine 3255"/>
        <xdr:cNvPicPr>
          <a:picLocks noChangeAspect="1"/>
        </xdr:cNvPicPr>
      </xdr:nvPicPr>
      <xdr:blipFill>
        <a:blip r:embed="rId619">
          <a:extLst/>
        </a:blip>
        <a:stretch>
          <a:fillRect/>
        </a:stretch>
      </xdr:blipFill>
      <xdr:spPr>
        <a:xfrm>
          <a:off x="976587" y="365015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638</xdr:row>
      <xdr:rowOff>25404</xdr:rowOff>
    </xdr:from>
    <xdr:to>
      <xdr:col>1</xdr:col>
      <xdr:colOff>588050</xdr:colOff>
      <xdr:row>638</xdr:row>
      <xdr:rowOff>546104</xdr:rowOff>
    </xdr:to>
    <xdr:pic>
      <xdr:nvPicPr>
        <xdr:cNvPr id="1977" name="Immagine 3256" descr="Immagine 3256"/>
        <xdr:cNvPicPr>
          <a:picLocks noChangeAspect="1"/>
        </xdr:cNvPicPr>
      </xdr:nvPicPr>
      <xdr:blipFill>
        <a:blip r:embed="rId620">
          <a:extLst/>
        </a:blip>
        <a:stretch>
          <a:fillRect/>
        </a:stretch>
      </xdr:blipFill>
      <xdr:spPr>
        <a:xfrm>
          <a:off x="976587" y="365587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639</xdr:row>
      <xdr:rowOff>25404</xdr:rowOff>
    </xdr:from>
    <xdr:to>
      <xdr:col>1</xdr:col>
      <xdr:colOff>587844</xdr:colOff>
      <xdr:row>639</xdr:row>
      <xdr:rowOff>546104</xdr:rowOff>
    </xdr:to>
    <xdr:pic>
      <xdr:nvPicPr>
        <xdr:cNvPr id="1978" name="Immagine 3257" descr="Immagine 3257"/>
        <xdr:cNvPicPr>
          <a:picLocks noChangeAspect="1"/>
        </xdr:cNvPicPr>
      </xdr:nvPicPr>
      <xdr:blipFill>
        <a:blip r:embed="rId621">
          <a:extLst/>
        </a:blip>
        <a:stretch>
          <a:fillRect/>
        </a:stretch>
      </xdr:blipFill>
      <xdr:spPr>
        <a:xfrm>
          <a:off x="976795" y="3661587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640</xdr:row>
      <xdr:rowOff>25404</xdr:rowOff>
    </xdr:from>
    <xdr:to>
      <xdr:col>1</xdr:col>
      <xdr:colOff>587844</xdr:colOff>
      <xdr:row>640</xdr:row>
      <xdr:rowOff>546104</xdr:rowOff>
    </xdr:to>
    <xdr:pic>
      <xdr:nvPicPr>
        <xdr:cNvPr id="1979" name="Immagine 3258" descr="Immagine 3258"/>
        <xdr:cNvPicPr>
          <a:picLocks noChangeAspect="1"/>
        </xdr:cNvPicPr>
      </xdr:nvPicPr>
      <xdr:blipFill>
        <a:blip r:embed="rId622">
          <a:extLst/>
        </a:blip>
        <a:stretch>
          <a:fillRect/>
        </a:stretch>
      </xdr:blipFill>
      <xdr:spPr>
        <a:xfrm>
          <a:off x="976795" y="3667302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641</xdr:row>
      <xdr:rowOff>25404</xdr:rowOff>
    </xdr:from>
    <xdr:to>
      <xdr:col>1</xdr:col>
      <xdr:colOff>587844</xdr:colOff>
      <xdr:row>641</xdr:row>
      <xdr:rowOff>546104</xdr:rowOff>
    </xdr:to>
    <xdr:pic>
      <xdr:nvPicPr>
        <xdr:cNvPr id="1980" name="Immagine 3259" descr="Immagine 3259"/>
        <xdr:cNvPicPr>
          <a:picLocks noChangeAspect="1"/>
        </xdr:cNvPicPr>
      </xdr:nvPicPr>
      <xdr:blipFill>
        <a:blip r:embed="rId623">
          <a:extLst/>
        </a:blip>
        <a:stretch>
          <a:fillRect/>
        </a:stretch>
      </xdr:blipFill>
      <xdr:spPr>
        <a:xfrm>
          <a:off x="976795" y="3673017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642</xdr:row>
      <xdr:rowOff>25404</xdr:rowOff>
    </xdr:from>
    <xdr:to>
      <xdr:col>1</xdr:col>
      <xdr:colOff>587844</xdr:colOff>
      <xdr:row>642</xdr:row>
      <xdr:rowOff>546104</xdr:rowOff>
    </xdr:to>
    <xdr:pic>
      <xdr:nvPicPr>
        <xdr:cNvPr id="1981" name="Immagine 3260" descr="Immagine 3260"/>
        <xdr:cNvPicPr>
          <a:picLocks noChangeAspect="1"/>
        </xdr:cNvPicPr>
      </xdr:nvPicPr>
      <xdr:blipFill>
        <a:blip r:embed="rId624">
          <a:extLst/>
        </a:blip>
        <a:stretch>
          <a:fillRect/>
        </a:stretch>
      </xdr:blipFill>
      <xdr:spPr>
        <a:xfrm>
          <a:off x="976795" y="367873284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643</xdr:row>
      <xdr:rowOff>25404</xdr:rowOff>
    </xdr:from>
    <xdr:to>
      <xdr:col>1</xdr:col>
      <xdr:colOff>588050</xdr:colOff>
      <xdr:row>643</xdr:row>
      <xdr:rowOff>546104</xdr:rowOff>
    </xdr:to>
    <xdr:pic>
      <xdr:nvPicPr>
        <xdr:cNvPr id="1982" name="Immagine 3261" descr="Immagine 3261"/>
        <xdr:cNvPicPr>
          <a:picLocks noChangeAspect="1"/>
        </xdr:cNvPicPr>
      </xdr:nvPicPr>
      <xdr:blipFill>
        <a:blip r:embed="rId625">
          <a:extLst/>
        </a:blip>
        <a:stretch>
          <a:fillRect/>
        </a:stretch>
      </xdr:blipFill>
      <xdr:spPr>
        <a:xfrm>
          <a:off x="976587" y="368444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644</xdr:row>
      <xdr:rowOff>25404</xdr:rowOff>
    </xdr:from>
    <xdr:to>
      <xdr:col>1</xdr:col>
      <xdr:colOff>588050</xdr:colOff>
      <xdr:row>644</xdr:row>
      <xdr:rowOff>546104</xdr:rowOff>
    </xdr:to>
    <xdr:pic>
      <xdr:nvPicPr>
        <xdr:cNvPr id="1983" name="Immagine 3262" descr="Immagine 3262"/>
        <xdr:cNvPicPr>
          <a:picLocks noChangeAspect="1"/>
        </xdr:cNvPicPr>
      </xdr:nvPicPr>
      <xdr:blipFill>
        <a:blip r:embed="rId626">
          <a:extLst/>
        </a:blip>
        <a:stretch>
          <a:fillRect/>
        </a:stretch>
      </xdr:blipFill>
      <xdr:spPr>
        <a:xfrm>
          <a:off x="976587" y="369016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645</xdr:row>
      <xdr:rowOff>25404</xdr:rowOff>
    </xdr:from>
    <xdr:to>
      <xdr:col>1</xdr:col>
      <xdr:colOff>588050</xdr:colOff>
      <xdr:row>645</xdr:row>
      <xdr:rowOff>546104</xdr:rowOff>
    </xdr:to>
    <xdr:pic>
      <xdr:nvPicPr>
        <xdr:cNvPr id="1984" name="Immagine 3263" descr="Immagine 3263"/>
        <xdr:cNvPicPr>
          <a:picLocks noChangeAspect="1"/>
        </xdr:cNvPicPr>
      </xdr:nvPicPr>
      <xdr:blipFill>
        <a:blip r:embed="rId627">
          <a:extLst/>
        </a:blip>
        <a:stretch>
          <a:fillRect/>
        </a:stretch>
      </xdr:blipFill>
      <xdr:spPr>
        <a:xfrm>
          <a:off x="976587" y="3695877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646</xdr:row>
      <xdr:rowOff>25404</xdr:rowOff>
    </xdr:from>
    <xdr:to>
      <xdr:col>1</xdr:col>
      <xdr:colOff>588050</xdr:colOff>
      <xdr:row>646</xdr:row>
      <xdr:rowOff>546104</xdr:rowOff>
    </xdr:to>
    <xdr:pic>
      <xdr:nvPicPr>
        <xdr:cNvPr id="1985" name="Immagine 3264" descr="Immagine 3264"/>
        <xdr:cNvPicPr>
          <a:picLocks noChangeAspect="1"/>
        </xdr:cNvPicPr>
      </xdr:nvPicPr>
      <xdr:blipFill>
        <a:blip r:embed="rId628">
          <a:extLst/>
        </a:blip>
        <a:stretch>
          <a:fillRect/>
        </a:stretch>
      </xdr:blipFill>
      <xdr:spPr>
        <a:xfrm>
          <a:off x="976587" y="370159284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647</xdr:row>
      <xdr:rowOff>25404</xdr:rowOff>
    </xdr:from>
    <xdr:to>
      <xdr:col>1</xdr:col>
      <xdr:colOff>588050</xdr:colOff>
      <xdr:row>647</xdr:row>
      <xdr:rowOff>546104</xdr:rowOff>
    </xdr:to>
    <xdr:pic>
      <xdr:nvPicPr>
        <xdr:cNvPr id="1986" name="Immagine 3265" descr="Immagine 3265"/>
        <xdr:cNvPicPr>
          <a:picLocks noChangeAspect="1"/>
        </xdr:cNvPicPr>
      </xdr:nvPicPr>
      <xdr:blipFill>
        <a:blip r:embed="rId629">
          <a:extLst/>
        </a:blip>
        <a:stretch>
          <a:fillRect/>
        </a:stretch>
      </xdr:blipFill>
      <xdr:spPr>
        <a:xfrm>
          <a:off x="976589" y="370730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648</xdr:row>
      <xdr:rowOff>25404</xdr:rowOff>
    </xdr:from>
    <xdr:to>
      <xdr:col>1</xdr:col>
      <xdr:colOff>588050</xdr:colOff>
      <xdr:row>648</xdr:row>
      <xdr:rowOff>546104</xdr:rowOff>
    </xdr:to>
    <xdr:pic>
      <xdr:nvPicPr>
        <xdr:cNvPr id="1987" name="Immagine 3266" descr="Immagine 3266"/>
        <xdr:cNvPicPr>
          <a:picLocks noChangeAspect="1"/>
        </xdr:cNvPicPr>
      </xdr:nvPicPr>
      <xdr:blipFill>
        <a:blip r:embed="rId630">
          <a:extLst/>
        </a:blip>
        <a:stretch>
          <a:fillRect/>
        </a:stretch>
      </xdr:blipFill>
      <xdr:spPr>
        <a:xfrm>
          <a:off x="976589" y="371302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649</xdr:row>
      <xdr:rowOff>25404</xdr:rowOff>
    </xdr:from>
    <xdr:to>
      <xdr:col>1</xdr:col>
      <xdr:colOff>588050</xdr:colOff>
      <xdr:row>649</xdr:row>
      <xdr:rowOff>546104</xdr:rowOff>
    </xdr:to>
    <xdr:pic>
      <xdr:nvPicPr>
        <xdr:cNvPr id="1988" name="Immagine 3267" descr="Immagine 3267"/>
        <xdr:cNvPicPr>
          <a:picLocks noChangeAspect="1"/>
        </xdr:cNvPicPr>
      </xdr:nvPicPr>
      <xdr:blipFill>
        <a:blip r:embed="rId631">
          <a:extLst/>
        </a:blip>
        <a:stretch>
          <a:fillRect/>
        </a:stretch>
      </xdr:blipFill>
      <xdr:spPr>
        <a:xfrm>
          <a:off x="976589" y="371873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650</xdr:row>
      <xdr:rowOff>25404</xdr:rowOff>
    </xdr:from>
    <xdr:to>
      <xdr:col>1</xdr:col>
      <xdr:colOff>588050</xdr:colOff>
      <xdr:row>650</xdr:row>
      <xdr:rowOff>546104</xdr:rowOff>
    </xdr:to>
    <xdr:pic>
      <xdr:nvPicPr>
        <xdr:cNvPr id="1989" name="Immagine 3268" descr="Immagine 3268"/>
        <xdr:cNvPicPr>
          <a:picLocks noChangeAspect="1"/>
        </xdr:cNvPicPr>
      </xdr:nvPicPr>
      <xdr:blipFill>
        <a:blip r:embed="rId632">
          <a:extLst/>
        </a:blip>
        <a:stretch>
          <a:fillRect/>
        </a:stretch>
      </xdr:blipFill>
      <xdr:spPr>
        <a:xfrm>
          <a:off x="976589" y="372445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651</xdr:row>
      <xdr:rowOff>25404</xdr:rowOff>
    </xdr:from>
    <xdr:to>
      <xdr:col>1</xdr:col>
      <xdr:colOff>588050</xdr:colOff>
      <xdr:row>651</xdr:row>
      <xdr:rowOff>546104</xdr:rowOff>
    </xdr:to>
    <xdr:pic>
      <xdr:nvPicPr>
        <xdr:cNvPr id="1990" name="Immagine 3269" descr="Immagine 3269"/>
        <xdr:cNvPicPr>
          <a:picLocks noChangeAspect="1"/>
        </xdr:cNvPicPr>
      </xdr:nvPicPr>
      <xdr:blipFill>
        <a:blip r:embed="rId633">
          <a:extLst/>
        </a:blip>
        <a:stretch>
          <a:fillRect/>
        </a:stretch>
      </xdr:blipFill>
      <xdr:spPr>
        <a:xfrm>
          <a:off x="976589" y="373016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652</xdr:row>
      <xdr:rowOff>25404</xdr:rowOff>
    </xdr:from>
    <xdr:to>
      <xdr:col>1</xdr:col>
      <xdr:colOff>588050</xdr:colOff>
      <xdr:row>652</xdr:row>
      <xdr:rowOff>546104</xdr:rowOff>
    </xdr:to>
    <xdr:pic>
      <xdr:nvPicPr>
        <xdr:cNvPr id="1991" name="Immagine 3270" descr="Immagine 3270"/>
        <xdr:cNvPicPr>
          <a:picLocks noChangeAspect="1"/>
        </xdr:cNvPicPr>
      </xdr:nvPicPr>
      <xdr:blipFill>
        <a:blip r:embed="rId634">
          <a:extLst/>
        </a:blip>
        <a:stretch>
          <a:fillRect/>
        </a:stretch>
      </xdr:blipFill>
      <xdr:spPr>
        <a:xfrm>
          <a:off x="976589" y="3735882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653</xdr:row>
      <xdr:rowOff>25404</xdr:rowOff>
    </xdr:from>
    <xdr:to>
      <xdr:col>1</xdr:col>
      <xdr:colOff>588050</xdr:colOff>
      <xdr:row>653</xdr:row>
      <xdr:rowOff>546104</xdr:rowOff>
    </xdr:to>
    <xdr:pic>
      <xdr:nvPicPr>
        <xdr:cNvPr id="1992" name="Immagine 3271" descr="Immagine 3271"/>
        <xdr:cNvPicPr>
          <a:picLocks noChangeAspect="1"/>
        </xdr:cNvPicPr>
      </xdr:nvPicPr>
      <xdr:blipFill>
        <a:blip r:embed="rId635">
          <a:extLst/>
        </a:blip>
        <a:stretch>
          <a:fillRect/>
        </a:stretch>
      </xdr:blipFill>
      <xdr:spPr>
        <a:xfrm>
          <a:off x="976589" y="374159784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654</xdr:row>
      <xdr:rowOff>25404</xdr:rowOff>
    </xdr:from>
    <xdr:to>
      <xdr:col>1</xdr:col>
      <xdr:colOff>588059</xdr:colOff>
      <xdr:row>654</xdr:row>
      <xdr:rowOff>546104</xdr:rowOff>
    </xdr:to>
    <xdr:pic>
      <xdr:nvPicPr>
        <xdr:cNvPr id="1993" name="Immagine 3272" descr="Immagine 3272"/>
        <xdr:cNvPicPr>
          <a:picLocks noChangeAspect="1"/>
        </xdr:cNvPicPr>
      </xdr:nvPicPr>
      <xdr:blipFill>
        <a:blip r:embed="rId636">
          <a:extLst/>
        </a:blip>
        <a:stretch>
          <a:fillRect/>
        </a:stretch>
      </xdr:blipFill>
      <xdr:spPr>
        <a:xfrm>
          <a:off x="976580" y="374731284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655</xdr:row>
      <xdr:rowOff>25404</xdr:rowOff>
    </xdr:from>
    <xdr:to>
      <xdr:col>1</xdr:col>
      <xdr:colOff>588049</xdr:colOff>
      <xdr:row>655</xdr:row>
      <xdr:rowOff>546104</xdr:rowOff>
    </xdr:to>
    <xdr:pic>
      <xdr:nvPicPr>
        <xdr:cNvPr id="1994" name="Immagine 3273" descr="Immagine 3273"/>
        <xdr:cNvPicPr>
          <a:picLocks noChangeAspect="1"/>
        </xdr:cNvPicPr>
      </xdr:nvPicPr>
      <xdr:blipFill>
        <a:blip r:embed="rId637">
          <a:extLst/>
        </a:blip>
        <a:stretch>
          <a:fillRect/>
        </a:stretch>
      </xdr:blipFill>
      <xdr:spPr>
        <a:xfrm>
          <a:off x="976589" y="375302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656</xdr:row>
      <xdr:rowOff>25404</xdr:rowOff>
    </xdr:from>
    <xdr:to>
      <xdr:col>1</xdr:col>
      <xdr:colOff>588049</xdr:colOff>
      <xdr:row>656</xdr:row>
      <xdr:rowOff>546104</xdr:rowOff>
    </xdr:to>
    <xdr:pic>
      <xdr:nvPicPr>
        <xdr:cNvPr id="1995" name="Immagine 3274" descr="Immagine 3274"/>
        <xdr:cNvPicPr>
          <a:picLocks noChangeAspect="1"/>
        </xdr:cNvPicPr>
      </xdr:nvPicPr>
      <xdr:blipFill>
        <a:blip r:embed="rId638">
          <a:extLst/>
        </a:blip>
        <a:stretch>
          <a:fillRect/>
        </a:stretch>
      </xdr:blipFill>
      <xdr:spPr>
        <a:xfrm>
          <a:off x="976589" y="375874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657</xdr:row>
      <xdr:rowOff>25404</xdr:rowOff>
    </xdr:from>
    <xdr:to>
      <xdr:col>1</xdr:col>
      <xdr:colOff>588049</xdr:colOff>
      <xdr:row>657</xdr:row>
      <xdr:rowOff>546104</xdr:rowOff>
    </xdr:to>
    <xdr:pic>
      <xdr:nvPicPr>
        <xdr:cNvPr id="1996" name="Immagine 3275" descr="Immagine 3275"/>
        <xdr:cNvPicPr>
          <a:picLocks noChangeAspect="1"/>
        </xdr:cNvPicPr>
      </xdr:nvPicPr>
      <xdr:blipFill>
        <a:blip r:embed="rId639">
          <a:extLst/>
        </a:blip>
        <a:stretch>
          <a:fillRect/>
        </a:stretch>
      </xdr:blipFill>
      <xdr:spPr>
        <a:xfrm>
          <a:off x="976589" y="376445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658</xdr:row>
      <xdr:rowOff>25404</xdr:rowOff>
    </xdr:from>
    <xdr:to>
      <xdr:col>1</xdr:col>
      <xdr:colOff>588049</xdr:colOff>
      <xdr:row>658</xdr:row>
      <xdr:rowOff>546104</xdr:rowOff>
    </xdr:to>
    <xdr:pic>
      <xdr:nvPicPr>
        <xdr:cNvPr id="1997" name="Immagine 3276" descr="Immagine 3276"/>
        <xdr:cNvPicPr>
          <a:picLocks noChangeAspect="1"/>
        </xdr:cNvPicPr>
      </xdr:nvPicPr>
      <xdr:blipFill>
        <a:blip r:embed="rId640">
          <a:extLst/>
        </a:blip>
        <a:stretch>
          <a:fillRect/>
        </a:stretch>
      </xdr:blipFill>
      <xdr:spPr>
        <a:xfrm>
          <a:off x="976589" y="37701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659</xdr:row>
      <xdr:rowOff>25404</xdr:rowOff>
    </xdr:from>
    <xdr:to>
      <xdr:col>1</xdr:col>
      <xdr:colOff>588049</xdr:colOff>
      <xdr:row>659</xdr:row>
      <xdr:rowOff>546104</xdr:rowOff>
    </xdr:to>
    <xdr:pic>
      <xdr:nvPicPr>
        <xdr:cNvPr id="1998" name="Immagine 3277" descr="Immagine 3277"/>
        <xdr:cNvPicPr>
          <a:picLocks noChangeAspect="1"/>
        </xdr:cNvPicPr>
      </xdr:nvPicPr>
      <xdr:blipFill>
        <a:blip r:embed="rId641">
          <a:extLst/>
        </a:blip>
        <a:stretch>
          <a:fillRect/>
        </a:stretch>
      </xdr:blipFill>
      <xdr:spPr>
        <a:xfrm>
          <a:off x="976589" y="37758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660</xdr:row>
      <xdr:rowOff>25404</xdr:rowOff>
    </xdr:from>
    <xdr:to>
      <xdr:col>1</xdr:col>
      <xdr:colOff>588049</xdr:colOff>
      <xdr:row>660</xdr:row>
      <xdr:rowOff>546104</xdr:rowOff>
    </xdr:to>
    <xdr:pic>
      <xdr:nvPicPr>
        <xdr:cNvPr id="1999" name="Immagine 3278" descr="Immagine 3278"/>
        <xdr:cNvPicPr>
          <a:picLocks noChangeAspect="1"/>
        </xdr:cNvPicPr>
      </xdr:nvPicPr>
      <xdr:blipFill>
        <a:blip r:embed="rId642">
          <a:extLst/>
        </a:blip>
        <a:stretch>
          <a:fillRect/>
        </a:stretch>
      </xdr:blipFill>
      <xdr:spPr>
        <a:xfrm>
          <a:off x="976589" y="378160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661</xdr:row>
      <xdr:rowOff>25404</xdr:rowOff>
    </xdr:from>
    <xdr:to>
      <xdr:col>1</xdr:col>
      <xdr:colOff>588049</xdr:colOff>
      <xdr:row>661</xdr:row>
      <xdr:rowOff>546104</xdr:rowOff>
    </xdr:to>
    <xdr:pic>
      <xdr:nvPicPr>
        <xdr:cNvPr id="2000" name="Immagine 3279" descr="Immagine 3279"/>
        <xdr:cNvPicPr>
          <a:picLocks noChangeAspect="1"/>
        </xdr:cNvPicPr>
      </xdr:nvPicPr>
      <xdr:blipFill>
        <a:blip r:embed="rId643">
          <a:extLst/>
        </a:blip>
        <a:stretch>
          <a:fillRect/>
        </a:stretch>
      </xdr:blipFill>
      <xdr:spPr>
        <a:xfrm>
          <a:off x="976589" y="378731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662</xdr:row>
      <xdr:rowOff>25404</xdr:rowOff>
    </xdr:from>
    <xdr:to>
      <xdr:col>1</xdr:col>
      <xdr:colOff>588049</xdr:colOff>
      <xdr:row>662</xdr:row>
      <xdr:rowOff>546104</xdr:rowOff>
    </xdr:to>
    <xdr:pic>
      <xdr:nvPicPr>
        <xdr:cNvPr id="2001" name="Immagine 3280" descr="Immagine 3280"/>
        <xdr:cNvPicPr>
          <a:picLocks noChangeAspect="1"/>
        </xdr:cNvPicPr>
      </xdr:nvPicPr>
      <xdr:blipFill>
        <a:blip r:embed="rId644">
          <a:extLst/>
        </a:blip>
        <a:stretch>
          <a:fillRect/>
        </a:stretch>
      </xdr:blipFill>
      <xdr:spPr>
        <a:xfrm>
          <a:off x="976589" y="379303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663</xdr:row>
      <xdr:rowOff>25404</xdr:rowOff>
    </xdr:from>
    <xdr:to>
      <xdr:col>1</xdr:col>
      <xdr:colOff>588049</xdr:colOff>
      <xdr:row>663</xdr:row>
      <xdr:rowOff>546104</xdr:rowOff>
    </xdr:to>
    <xdr:pic>
      <xdr:nvPicPr>
        <xdr:cNvPr id="2002" name="Immagine 3281" descr="Immagine 3281"/>
        <xdr:cNvPicPr>
          <a:picLocks noChangeAspect="1"/>
        </xdr:cNvPicPr>
      </xdr:nvPicPr>
      <xdr:blipFill>
        <a:blip r:embed="rId645">
          <a:extLst/>
        </a:blip>
        <a:stretch>
          <a:fillRect/>
        </a:stretch>
      </xdr:blipFill>
      <xdr:spPr>
        <a:xfrm>
          <a:off x="976589" y="379874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664</xdr:row>
      <xdr:rowOff>25404</xdr:rowOff>
    </xdr:from>
    <xdr:to>
      <xdr:col>1</xdr:col>
      <xdr:colOff>588049</xdr:colOff>
      <xdr:row>664</xdr:row>
      <xdr:rowOff>546104</xdr:rowOff>
    </xdr:to>
    <xdr:pic>
      <xdr:nvPicPr>
        <xdr:cNvPr id="2003" name="Immagine 3282" descr="Immagine 3282"/>
        <xdr:cNvPicPr>
          <a:picLocks noChangeAspect="1"/>
        </xdr:cNvPicPr>
      </xdr:nvPicPr>
      <xdr:blipFill>
        <a:blip r:embed="rId646">
          <a:extLst/>
        </a:blip>
        <a:stretch>
          <a:fillRect/>
        </a:stretch>
      </xdr:blipFill>
      <xdr:spPr>
        <a:xfrm>
          <a:off x="976589" y="380446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665</xdr:row>
      <xdr:rowOff>25404</xdr:rowOff>
    </xdr:from>
    <xdr:to>
      <xdr:col>1</xdr:col>
      <xdr:colOff>588049</xdr:colOff>
      <xdr:row>665</xdr:row>
      <xdr:rowOff>546104</xdr:rowOff>
    </xdr:to>
    <xdr:pic>
      <xdr:nvPicPr>
        <xdr:cNvPr id="2004" name="Immagine 3283" descr="Immagine 3283"/>
        <xdr:cNvPicPr>
          <a:picLocks noChangeAspect="1"/>
        </xdr:cNvPicPr>
      </xdr:nvPicPr>
      <xdr:blipFill>
        <a:blip r:embed="rId647">
          <a:extLst/>
        </a:blip>
        <a:stretch>
          <a:fillRect/>
        </a:stretch>
      </xdr:blipFill>
      <xdr:spPr>
        <a:xfrm>
          <a:off x="976589" y="381017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666</xdr:row>
      <xdr:rowOff>25404</xdr:rowOff>
    </xdr:from>
    <xdr:to>
      <xdr:col>1</xdr:col>
      <xdr:colOff>588049</xdr:colOff>
      <xdr:row>666</xdr:row>
      <xdr:rowOff>546104</xdr:rowOff>
    </xdr:to>
    <xdr:pic>
      <xdr:nvPicPr>
        <xdr:cNvPr id="2005" name="Immagine 3284" descr="Immagine 3284"/>
        <xdr:cNvPicPr>
          <a:picLocks noChangeAspect="1"/>
        </xdr:cNvPicPr>
      </xdr:nvPicPr>
      <xdr:blipFill>
        <a:blip r:embed="rId648">
          <a:extLst/>
        </a:blip>
        <a:stretch>
          <a:fillRect/>
        </a:stretch>
      </xdr:blipFill>
      <xdr:spPr>
        <a:xfrm>
          <a:off x="976589" y="381589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667</xdr:row>
      <xdr:rowOff>83348</xdr:rowOff>
    </xdr:from>
    <xdr:to>
      <xdr:col>1</xdr:col>
      <xdr:colOff>637539</xdr:colOff>
      <xdr:row>667</xdr:row>
      <xdr:rowOff>488136</xdr:rowOff>
    </xdr:to>
    <xdr:pic>
      <xdr:nvPicPr>
        <xdr:cNvPr id="2006" name="Immagine 3285" descr="Immagine 3285"/>
        <xdr:cNvPicPr>
          <a:picLocks noChangeAspect="1"/>
        </xdr:cNvPicPr>
      </xdr:nvPicPr>
      <xdr:blipFill>
        <a:blip r:embed="rId649">
          <a:extLst/>
        </a:blip>
        <a:stretch>
          <a:fillRect/>
        </a:stretch>
      </xdr:blipFill>
      <xdr:spPr>
        <a:xfrm>
          <a:off x="927100" y="382218728"/>
          <a:ext cx="612140" cy="4047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668</xdr:row>
      <xdr:rowOff>83299</xdr:rowOff>
    </xdr:from>
    <xdr:to>
      <xdr:col>1</xdr:col>
      <xdr:colOff>637539</xdr:colOff>
      <xdr:row>668</xdr:row>
      <xdr:rowOff>488210</xdr:rowOff>
    </xdr:to>
    <xdr:pic>
      <xdr:nvPicPr>
        <xdr:cNvPr id="2007" name="Immagine 3286" descr="Immagine 3286"/>
        <xdr:cNvPicPr>
          <a:picLocks noChangeAspect="1"/>
        </xdr:cNvPicPr>
      </xdr:nvPicPr>
      <xdr:blipFill>
        <a:blip r:embed="rId650">
          <a:extLst/>
        </a:blip>
        <a:stretch>
          <a:fillRect/>
        </a:stretch>
      </xdr:blipFill>
      <xdr:spPr>
        <a:xfrm>
          <a:off x="927100" y="382790179"/>
          <a:ext cx="612140" cy="404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669</xdr:row>
      <xdr:rowOff>83398</xdr:rowOff>
    </xdr:from>
    <xdr:to>
      <xdr:col>1</xdr:col>
      <xdr:colOff>637539</xdr:colOff>
      <xdr:row>669</xdr:row>
      <xdr:rowOff>488111</xdr:rowOff>
    </xdr:to>
    <xdr:pic>
      <xdr:nvPicPr>
        <xdr:cNvPr id="2008" name="Immagine 3287" descr="Immagine 3287"/>
        <xdr:cNvPicPr>
          <a:picLocks noChangeAspect="1"/>
        </xdr:cNvPicPr>
      </xdr:nvPicPr>
      <xdr:blipFill>
        <a:blip r:embed="rId651">
          <a:extLst/>
        </a:blip>
        <a:stretch>
          <a:fillRect/>
        </a:stretch>
      </xdr:blipFill>
      <xdr:spPr>
        <a:xfrm>
          <a:off x="927100" y="383361778"/>
          <a:ext cx="612140" cy="404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670</xdr:row>
      <xdr:rowOff>83299</xdr:rowOff>
    </xdr:from>
    <xdr:to>
      <xdr:col>1</xdr:col>
      <xdr:colOff>637539</xdr:colOff>
      <xdr:row>670</xdr:row>
      <xdr:rowOff>488210</xdr:rowOff>
    </xdr:to>
    <xdr:pic>
      <xdr:nvPicPr>
        <xdr:cNvPr id="2009" name="Immagine 3288" descr="Immagine 3288"/>
        <xdr:cNvPicPr>
          <a:picLocks noChangeAspect="1"/>
        </xdr:cNvPicPr>
      </xdr:nvPicPr>
      <xdr:blipFill>
        <a:blip r:embed="rId652">
          <a:extLst/>
        </a:blip>
        <a:stretch>
          <a:fillRect/>
        </a:stretch>
      </xdr:blipFill>
      <xdr:spPr>
        <a:xfrm>
          <a:off x="927100" y="383933179"/>
          <a:ext cx="612140" cy="404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671</xdr:row>
      <xdr:rowOff>83348</xdr:rowOff>
    </xdr:from>
    <xdr:to>
      <xdr:col>1</xdr:col>
      <xdr:colOff>637539</xdr:colOff>
      <xdr:row>671</xdr:row>
      <xdr:rowOff>488186</xdr:rowOff>
    </xdr:to>
    <xdr:pic>
      <xdr:nvPicPr>
        <xdr:cNvPr id="2010" name="Immagine 3289" descr="Immagine 3289"/>
        <xdr:cNvPicPr>
          <a:picLocks noChangeAspect="1"/>
        </xdr:cNvPicPr>
      </xdr:nvPicPr>
      <xdr:blipFill>
        <a:blip r:embed="rId653">
          <a:extLst/>
        </a:blip>
        <a:stretch>
          <a:fillRect/>
        </a:stretch>
      </xdr:blipFill>
      <xdr:spPr>
        <a:xfrm>
          <a:off x="927100" y="384504728"/>
          <a:ext cx="612140" cy="404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672</xdr:row>
      <xdr:rowOff>83348</xdr:rowOff>
    </xdr:from>
    <xdr:to>
      <xdr:col>1</xdr:col>
      <xdr:colOff>637539</xdr:colOff>
      <xdr:row>672</xdr:row>
      <xdr:rowOff>488186</xdr:rowOff>
    </xdr:to>
    <xdr:pic>
      <xdr:nvPicPr>
        <xdr:cNvPr id="2011" name="Immagine 3290" descr="Immagine 3290"/>
        <xdr:cNvPicPr>
          <a:picLocks noChangeAspect="1"/>
        </xdr:cNvPicPr>
      </xdr:nvPicPr>
      <xdr:blipFill>
        <a:blip r:embed="rId654">
          <a:extLst/>
        </a:blip>
        <a:stretch>
          <a:fillRect/>
        </a:stretch>
      </xdr:blipFill>
      <xdr:spPr>
        <a:xfrm>
          <a:off x="927100" y="385076228"/>
          <a:ext cx="612140" cy="404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673</xdr:row>
      <xdr:rowOff>25404</xdr:rowOff>
    </xdr:from>
    <xdr:to>
      <xdr:col>1</xdr:col>
      <xdr:colOff>588020</xdr:colOff>
      <xdr:row>673</xdr:row>
      <xdr:rowOff>546104</xdr:rowOff>
    </xdr:to>
    <xdr:pic>
      <xdr:nvPicPr>
        <xdr:cNvPr id="2012" name="Immagine 3291" descr="Immagine 3291"/>
        <xdr:cNvPicPr>
          <a:picLocks noChangeAspect="1"/>
        </xdr:cNvPicPr>
      </xdr:nvPicPr>
      <xdr:blipFill>
        <a:blip r:embed="rId655">
          <a:extLst/>
        </a:blip>
        <a:stretch>
          <a:fillRect/>
        </a:stretch>
      </xdr:blipFill>
      <xdr:spPr>
        <a:xfrm>
          <a:off x="976620" y="385589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674</xdr:row>
      <xdr:rowOff>25404</xdr:rowOff>
    </xdr:from>
    <xdr:to>
      <xdr:col>1</xdr:col>
      <xdr:colOff>588020</xdr:colOff>
      <xdr:row>674</xdr:row>
      <xdr:rowOff>546104</xdr:rowOff>
    </xdr:to>
    <xdr:pic>
      <xdr:nvPicPr>
        <xdr:cNvPr id="2013" name="Immagine 3292" descr="Immagine 3292"/>
        <xdr:cNvPicPr>
          <a:picLocks noChangeAspect="1"/>
        </xdr:cNvPicPr>
      </xdr:nvPicPr>
      <xdr:blipFill>
        <a:blip r:embed="rId656">
          <a:extLst/>
        </a:blip>
        <a:stretch>
          <a:fillRect/>
        </a:stretch>
      </xdr:blipFill>
      <xdr:spPr>
        <a:xfrm>
          <a:off x="976620" y="386161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675</xdr:row>
      <xdr:rowOff>25404</xdr:rowOff>
    </xdr:from>
    <xdr:to>
      <xdr:col>1</xdr:col>
      <xdr:colOff>588020</xdr:colOff>
      <xdr:row>675</xdr:row>
      <xdr:rowOff>546104</xdr:rowOff>
    </xdr:to>
    <xdr:pic>
      <xdr:nvPicPr>
        <xdr:cNvPr id="2014" name="Immagine 3293" descr="Immagine 3293"/>
        <xdr:cNvPicPr>
          <a:picLocks noChangeAspect="1"/>
        </xdr:cNvPicPr>
      </xdr:nvPicPr>
      <xdr:blipFill>
        <a:blip r:embed="rId657">
          <a:extLst/>
        </a:blip>
        <a:stretch>
          <a:fillRect/>
        </a:stretch>
      </xdr:blipFill>
      <xdr:spPr>
        <a:xfrm>
          <a:off x="976620" y="386732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676</xdr:row>
      <xdr:rowOff>25404</xdr:rowOff>
    </xdr:from>
    <xdr:to>
      <xdr:col>1</xdr:col>
      <xdr:colOff>588020</xdr:colOff>
      <xdr:row>676</xdr:row>
      <xdr:rowOff>546104</xdr:rowOff>
    </xdr:to>
    <xdr:pic>
      <xdr:nvPicPr>
        <xdr:cNvPr id="2015" name="Immagine 3294" descr="Immagine 3294"/>
        <xdr:cNvPicPr>
          <a:picLocks noChangeAspect="1"/>
        </xdr:cNvPicPr>
      </xdr:nvPicPr>
      <xdr:blipFill>
        <a:blip r:embed="rId658">
          <a:extLst/>
        </a:blip>
        <a:stretch>
          <a:fillRect/>
        </a:stretch>
      </xdr:blipFill>
      <xdr:spPr>
        <a:xfrm>
          <a:off x="976620" y="387304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677</xdr:row>
      <xdr:rowOff>25404</xdr:rowOff>
    </xdr:from>
    <xdr:to>
      <xdr:col>1</xdr:col>
      <xdr:colOff>588020</xdr:colOff>
      <xdr:row>677</xdr:row>
      <xdr:rowOff>546104</xdr:rowOff>
    </xdr:to>
    <xdr:pic>
      <xdr:nvPicPr>
        <xdr:cNvPr id="2016" name="Immagine 3295" descr="Immagine 3295"/>
        <xdr:cNvPicPr>
          <a:picLocks noChangeAspect="1"/>
        </xdr:cNvPicPr>
      </xdr:nvPicPr>
      <xdr:blipFill>
        <a:blip r:embed="rId659">
          <a:extLst/>
        </a:blip>
        <a:stretch>
          <a:fillRect/>
        </a:stretch>
      </xdr:blipFill>
      <xdr:spPr>
        <a:xfrm>
          <a:off x="976620" y="3878757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678</xdr:row>
      <xdr:rowOff>25404</xdr:rowOff>
    </xdr:from>
    <xdr:to>
      <xdr:col>1</xdr:col>
      <xdr:colOff>588020</xdr:colOff>
      <xdr:row>678</xdr:row>
      <xdr:rowOff>546104</xdr:rowOff>
    </xdr:to>
    <xdr:pic>
      <xdr:nvPicPr>
        <xdr:cNvPr id="2017" name="Immagine 3296" descr="Immagine 3296"/>
        <xdr:cNvPicPr>
          <a:picLocks noChangeAspect="1"/>
        </xdr:cNvPicPr>
      </xdr:nvPicPr>
      <xdr:blipFill>
        <a:blip r:embed="rId660">
          <a:extLst/>
        </a:blip>
        <a:stretch>
          <a:fillRect/>
        </a:stretch>
      </xdr:blipFill>
      <xdr:spPr>
        <a:xfrm>
          <a:off x="976620" y="388447284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679</xdr:row>
      <xdr:rowOff>25404</xdr:rowOff>
    </xdr:from>
    <xdr:to>
      <xdr:col>1</xdr:col>
      <xdr:colOff>588087</xdr:colOff>
      <xdr:row>679</xdr:row>
      <xdr:rowOff>546104</xdr:rowOff>
    </xdr:to>
    <xdr:pic>
      <xdr:nvPicPr>
        <xdr:cNvPr id="2018" name="Immagine 3297" descr="Immagine 3297"/>
        <xdr:cNvPicPr>
          <a:picLocks noChangeAspect="1"/>
        </xdr:cNvPicPr>
      </xdr:nvPicPr>
      <xdr:blipFill>
        <a:blip r:embed="rId661">
          <a:extLst/>
        </a:blip>
        <a:stretch>
          <a:fillRect/>
        </a:stretch>
      </xdr:blipFill>
      <xdr:spPr>
        <a:xfrm>
          <a:off x="976552" y="389018784"/>
          <a:ext cx="5132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680</xdr:row>
      <xdr:rowOff>25404</xdr:rowOff>
    </xdr:from>
    <xdr:to>
      <xdr:col>1</xdr:col>
      <xdr:colOff>588060</xdr:colOff>
      <xdr:row>680</xdr:row>
      <xdr:rowOff>546104</xdr:rowOff>
    </xdr:to>
    <xdr:pic>
      <xdr:nvPicPr>
        <xdr:cNvPr id="2019" name="Immagine 3298" descr="Immagine 3298"/>
        <xdr:cNvPicPr>
          <a:picLocks noChangeAspect="1"/>
        </xdr:cNvPicPr>
      </xdr:nvPicPr>
      <xdr:blipFill>
        <a:blip r:embed="rId662">
          <a:extLst/>
        </a:blip>
        <a:stretch>
          <a:fillRect/>
        </a:stretch>
      </xdr:blipFill>
      <xdr:spPr>
        <a:xfrm>
          <a:off x="976580" y="389590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681</xdr:row>
      <xdr:rowOff>25404</xdr:rowOff>
    </xdr:from>
    <xdr:to>
      <xdr:col>1</xdr:col>
      <xdr:colOff>588060</xdr:colOff>
      <xdr:row>681</xdr:row>
      <xdr:rowOff>546104</xdr:rowOff>
    </xdr:to>
    <xdr:pic>
      <xdr:nvPicPr>
        <xdr:cNvPr id="2020" name="Immagine 3299" descr="Immagine 3299"/>
        <xdr:cNvPicPr>
          <a:picLocks noChangeAspect="1"/>
        </xdr:cNvPicPr>
      </xdr:nvPicPr>
      <xdr:blipFill>
        <a:blip r:embed="rId663">
          <a:extLst/>
        </a:blip>
        <a:stretch>
          <a:fillRect/>
        </a:stretch>
      </xdr:blipFill>
      <xdr:spPr>
        <a:xfrm>
          <a:off x="976580" y="390161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682</xdr:row>
      <xdr:rowOff>25404</xdr:rowOff>
    </xdr:from>
    <xdr:to>
      <xdr:col>1</xdr:col>
      <xdr:colOff>588060</xdr:colOff>
      <xdr:row>682</xdr:row>
      <xdr:rowOff>546104</xdr:rowOff>
    </xdr:to>
    <xdr:pic>
      <xdr:nvPicPr>
        <xdr:cNvPr id="2021" name="Immagine 3300" descr="Immagine 3300"/>
        <xdr:cNvPicPr>
          <a:picLocks noChangeAspect="1"/>
        </xdr:cNvPicPr>
      </xdr:nvPicPr>
      <xdr:blipFill>
        <a:blip r:embed="rId664">
          <a:extLst/>
        </a:blip>
        <a:stretch>
          <a:fillRect/>
        </a:stretch>
      </xdr:blipFill>
      <xdr:spPr>
        <a:xfrm>
          <a:off x="976580" y="390733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683</xdr:row>
      <xdr:rowOff>25404</xdr:rowOff>
    </xdr:from>
    <xdr:to>
      <xdr:col>1</xdr:col>
      <xdr:colOff>588060</xdr:colOff>
      <xdr:row>683</xdr:row>
      <xdr:rowOff>546104</xdr:rowOff>
    </xdr:to>
    <xdr:pic>
      <xdr:nvPicPr>
        <xdr:cNvPr id="2022" name="Immagine 3301" descr="Immagine 3301"/>
        <xdr:cNvPicPr>
          <a:picLocks noChangeAspect="1"/>
        </xdr:cNvPicPr>
      </xdr:nvPicPr>
      <xdr:blipFill>
        <a:blip r:embed="rId665">
          <a:extLst/>
        </a:blip>
        <a:stretch>
          <a:fillRect/>
        </a:stretch>
      </xdr:blipFill>
      <xdr:spPr>
        <a:xfrm>
          <a:off x="976580" y="391304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684</xdr:row>
      <xdr:rowOff>25404</xdr:rowOff>
    </xdr:from>
    <xdr:to>
      <xdr:col>1</xdr:col>
      <xdr:colOff>588060</xdr:colOff>
      <xdr:row>684</xdr:row>
      <xdr:rowOff>546104</xdr:rowOff>
    </xdr:to>
    <xdr:pic>
      <xdr:nvPicPr>
        <xdr:cNvPr id="2023" name="Immagine 3302" descr="Immagine 3302"/>
        <xdr:cNvPicPr>
          <a:picLocks noChangeAspect="1"/>
        </xdr:cNvPicPr>
      </xdr:nvPicPr>
      <xdr:blipFill>
        <a:blip r:embed="rId666">
          <a:extLst/>
        </a:blip>
        <a:stretch>
          <a:fillRect/>
        </a:stretch>
      </xdr:blipFill>
      <xdr:spPr>
        <a:xfrm>
          <a:off x="976580" y="391876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685</xdr:row>
      <xdr:rowOff>25404</xdr:rowOff>
    </xdr:from>
    <xdr:to>
      <xdr:col>1</xdr:col>
      <xdr:colOff>588060</xdr:colOff>
      <xdr:row>685</xdr:row>
      <xdr:rowOff>546104</xdr:rowOff>
    </xdr:to>
    <xdr:pic>
      <xdr:nvPicPr>
        <xdr:cNvPr id="2024" name="Immagine 3303" descr="Immagine 3303"/>
        <xdr:cNvPicPr>
          <a:picLocks noChangeAspect="1"/>
        </xdr:cNvPicPr>
      </xdr:nvPicPr>
      <xdr:blipFill>
        <a:blip r:embed="rId667">
          <a:extLst/>
        </a:blip>
        <a:stretch>
          <a:fillRect/>
        </a:stretch>
      </xdr:blipFill>
      <xdr:spPr>
        <a:xfrm>
          <a:off x="976580" y="392447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686</xdr:row>
      <xdr:rowOff>25404</xdr:rowOff>
    </xdr:from>
    <xdr:to>
      <xdr:col>1</xdr:col>
      <xdr:colOff>588060</xdr:colOff>
      <xdr:row>686</xdr:row>
      <xdr:rowOff>546104</xdr:rowOff>
    </xdr:to>
    <xdr:pic>
      <xdr:nvPicPr>
        <xdr:cNvPr id="2025" name="Immagine 3304" descr="Immagine 3304"/>
        <xdr:cNvPicPr>
          <a:picLocks noChangeAspect="1"/>
        </xdr:cNvPicPr>
      </xdr:nvPicPr>
      <xdr:blipFill>
        <a:blip r:embed="rId668">
          <a:extLst/>
        </a:blip>
        <a:stretch>
          <a:fillRect/>
        </a:stretch>
      </xdr:blipFill>
      <xdr:spPr>
        <a:xfrm>
          <a:off x="976580" y="3930192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687</xdr:row>
      <xdr:rowOff>25404</xdr:rowOff>
    </xdr:from>
    <xdr:to>
      <xdr:col>1</xdr:col>
      <xdr:colOff>588060</xdr:colOff>
      <xdr:row>687</xdr:row>
      <xdr:rowOff>546104</xdr:rowOff>
    </xdr:to>
    <xdr:pic>
      <xdr:nvPicPr>
        <xdr:cNvPr id="2026" name="Immagine 3305" descr="Immagine 3305"/>
        <xdr:cNvPicPr>
          <a:picLocks noChangeAspect="1"/>
        </xdr:cNvPicPr>
      </xdr:nvPicPr>
      <xdr:blipFill>
        <a:blip r:embed="rId669">
          <a:extLst/>
        </a:blip>
        <a:stretch>
          <a:fillRect/>
        </a:stretch>
      </xdr:blipFill>
      <xdr:spPr>
        <a:xfrm>
          <a:off x="976580" y="393590784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688</xdr:row>
      <xdr:rowOff>25404</xdr:rowOff>
    </xdr:from>
    <xdr:to>
      <xdr:col>1</xdr:col>
      <xdr:colOff>588049</xdr:colOff>
      <xdr:row>688</xdr:row>
      <xdr:rowOff>546104</xdr:rowOff>
    </xdr:to>
    <xdr:pic>
      <xdr:nvPicPr>
        <xdr:cNvPr id="2027" name="Immagine 3306" descr="Immagine 3306"/>
        <xdr:cNvPicPr>
          <a:picLocks noChangeAspect="1"/>
        </xdr:cNvPicPr>
      </xdr:nvPicPr>
      <xdr:blipFill>
        <a:blip r:embed="rId670">
          <a:extLst/>
        </a:blip>
        <a:stretch>
          <a:fillRect/>
        </a:stretch>
      </xdr:blipFill>
      <xdr:spPr>
        <a:xfrm>
          <a:off x="976589" y="394162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689</xdr:row>
      <xdr:rowOff>25404</xdr:rowOff>
    </xdr:from>
    <xdr:to>
      <xdr:col>1</xdr:col>
      <xdr:colOff>588049</xdr:colOff>
      <xdr:row>689</xdr:row>
      <xdr:rowOff>546104</xdr:rowOff>
    </xdr:to>
    <xdr:pic>
      <xdr:nvPicPr>
        <xdr:cNvPr id="2028" name="Immagine 3307" descr="Immagine 3307"/>
        <xdr:cNvPicPr>
          <a:picLocks noChangeAspect="1"/>
        </xdr:cNvPicPr>
      </xdr:nvPicPr>
      <xdr:blipFill>
        <a:blip r:embed="rId671">
          <a:extLst/>
        </a:blip>
        <a:stretch>
          <a:fillRect/>
        </a:stretch>
      </xdr:blipFill>
      <xdr:spPr>
        <a:xfrm>
          <a:off x="976589" y="394733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690</xdr:row>
      <xdr:rowOff>25404</xdr:rowOff>
    </xdr:from>
    <xdr:to>
      <xdr:col>1</xdr:col>
      <xdr:colOff>588049</xdr:colOff>
      <xdr:row>690</xdr:row>
      <xdr:rowOff>546104</xdr:rowOff>
    </xdr:to>
    <xdr:pic>
      <xdr:nvPicPr>
        <xdr:cNvPr id="2029" name="Immagine 3308" descr="Immagine 3308"/>
        <xdr:cNvPicPr>
          <a:picLocks noChangeAspect="1"/>
        </xdr:cNvPicPr>
      </xdr:nvPicPr>
      <xdr:blipFill>
        <a:blip r:embed="rId672">
          <a:extLst/>
        </a:blip>
        <a:stretch>
          <a:fillRect/>
        </a:stretch>
      </xdr:blipFill>
      <xdr:spPr>
        <a:xfrm>
          <a:off x="976589" y="395305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691</xdr:row>
      <xdr:rowOff>25404</xdr:rowOff>
    </xdr:from>
    <xdr:to>
      <xdr:col>1</xdr:col>
      <xdr:colOff>588049</xdr:colOff>
      <xdr:row>691</xdr:row>
      <xdr:rowOff>546104</xdr:rowOff>
    </xdr:to>
    <xdr:pic>
      <xdr:nvPicPr>
        <xdr:cNvPr id="2030" name="Immagine 3309" descr="Immagine 3309"/>
        <xdr:cNvPicPr>
          <a:picLocks noChangeAspect="1"/>
        </xdr:cNvPicPr>
      </xdr:nvPicPr>
      <xdr:blipFill>
        <a:blip r:embed="rId673">
          <a:extLst/>
        </a:blip>
        <a:stretch>
          <a:fillRect/>
        </a:stretch>
      </xdr:blipFill>
      <xdr:spPr>
        <a:xfrm>
          <a:off x="976589" y="39587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692</xdr:row>
      <xdr:rowOff>25404</xdr:rowOff>
    </xdr:from>
    <xdr:to>
      <xdr:col>1</xdr:col>
      <xdr:colOff>588028</xdr:colOff>
      <xdr:row>692</xdr:row>
      <xdr:rowOff>546104</xdr:rowOff>
    </xdr:to>
    <xdr:pic>
      <xdr:nvPicPr>
        <xdr:cNvPr id="2031" name="Immagine 3310" descr="Immagine 3310"/>
        <xdr:cNvPicPr>
          <a:picLocks noChangeAspect="1"/>
        </xdr:cNvPicPr>
      </xdr:nvPicPr>
      <xdr:blipFill>
        <a:blip r:embed="rId674">
          <a:extLst/>
        </a:blip>
        <a:stretch>
          <a:fillRect/>
        </a:stretch>
      </xdr:blipFill>
      <xdr:spPr>
        <a:xfrm>
          <a:off x="976611" y="396448284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693</xdr:row>
      <xdr:rowOff>25404</xdr:rowOff>
    </xdr:from>
    <xdr:to>
      <xdr:col>1</xdr:col>
      <xdr:colOff>588068</xdr:colOff>
      <xdr:row>693</xdr:row>
      <xdr:rowOff>546104</xdr:rowOff>
    </xdr:to>
    <xdr:pic>
      <xdr:nvPicPr>
        <xdr:cNvPr id="2032" name="Immagine 3311" descr="Immagine 3311"/>
        <xdr:cNvPicPr>
          <a:picLocks noChangeAspect="1"/>
        </xdr:cNvPicPr>
      </xdr:nvPicPr>
      <xdr:blipFill>
        <a:blip r:embed="rId675">
          <a:extLst/>
        </a:blip>
        <a:stretch>
          <a:fillRect/>
        </a:stretch>
      </xdr:blipFill>
      <xdr:spPr>
        <a:xfrm>
          <a:off x="976571" y="397019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694</xdr:row>
      <xdr:rowOff>25404</xdr:rowOff>
    </xdr:from>
    <xdr:to>
      <xdr:col>1</xdr:col>
      <xdr:colOff>588209</xdr:colOff>
      <xdr:row>694</xdr:row>
      <xdr:rowOff>546104</xdr:rowOff>
    </xdr:to>
    <xdr:pic>
      <xdr:nvPicPr>
        <xdr:cNvPr id="2033" name="Immagine 3312" descr="Immagine 3312"/>
        <xdr:cNvPicPr>
          <a:picLocks noChangeAspect="1"/>
        </xdr:cNvPicPr>
      </xdr:nvPicPr>
      <xdr:blipFill>
        <a:blip r:embed="rId676">
          <a:extLst/>
        </a:blip>
        <a:stretch>
          <a:fillRect/>
        </a:stretch>
      </xdr:blipFill>
      <xdr:spPr>
        <a:xfrm>
          <a:off x="976431" y="397591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695</xdr:row>
      <xdr:rowOff>25404</xdr:rowOff>
    </xdr:from>
    <xdr:to>
      <xdr:col>1</xdr:col>
      <xdr:colOff>588068</xdr:colOff>
      <xdr:row>695</xdr:row>
      <xdr:rowOff>546104</xdr:rowOff>
    </xdr:to>
    <xdr:pic>
      <xdr:nvPicPr>
        <xdr:cNvPr id="2034" name="Immagine 3313" descr="Immagine 3313"/>
        <xdr:cNvPicPr>
          <a:picLocks noChangeAspect="1"/>
        </xdr:cNvPicPr>
      </xdr:nvPicPr>
      <xdr:blipFill>
        <a:blip r:embed="rId677">
          <a:extLst/>
        </a:blip>
        <a:stretch>
          <a:fillRect/>
        </a:stretch>
      </xdr:blipFill>
      <xdr:spPr>
        <a:xfrm>
          <a:off x="976571" y="398162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696</xdr:row>
      <xdr:rowOff>25404</xdr:rowOff>
    </xdr:from>
    <xdr:to>
      <xdr:col>1</xdr:col>
      <xdr:colOff>588209</xdr:colOff>
      <xdr:row>696</xdr:row>
      <xdr:rowOff>546104</xdr:rowOff>
    </xdr:to>
    <xdr:pic>
      <xdr:nvPicPr>
        <xdr:cNvPr id="2035" name="Immagine 3314" descr="Immagine 3314"/>
        <xdr:cNvPicPr>
          <a:picLocks noChangeAspect="1"/>
        </xdr:cNvPicPr>
      </xdr:nvPicPr>
      <xdr:blipFill>
        <a:blip r:embed="rId678">
          <a:extLst/>
        </a:blip>
        <a:stretch>
          <a:fillRect/>
        </a:stretch>
      </xdr:blipFill>
      <xdr:spPr>
        <a:xfrm>
          <a:off x="976431" y="398734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697</xdr:row>
      <xdr:rowOff>25404</xdr:rowOff>
    </xdr:from>
    <xdr:to>
      <xdr:col>1</xdr:col>
      <xdr:colOff>588209</xdr:colOff>
      <xdr:row>697</xdr:row>
      <xdr:rowOff>546104</xdr:rowOff>
    </xdr:to>
    <xdr:pic>
      <xdr:nvPicPr>
        <xdr:cNvPr id="2036" name="Immagine 3315" descr="Immagine 3315"/>
        <xdr:cNvPicPr>
          <a:picLocks noChangeAspect="1"/>
        </xdr:cNvPicPr>
      </xdr:nvPicPr>
      <xdr:blipFill>
        <a:blip r:embed="rId679">
          <a:extLst/>
        </a:blip>
        <a:stretch>
          <a:fillRect/>
        </a:stretch>
      </xdr:blipFill>
      <xdr:spPr>
        <a:xfrm>
          <a:off x="976431" y="3993057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698</xdr:row>
      <xdr:rowOff>25404</xdr:rowOff>
    </xdr:from>
    <xdr:to>
      <xdr:col>1</xdr:col>
      <xdr:colOff>588068</xdr:colOff>
      <xdr:row>698</xdr:row>
      <xdr:rowOff>546104</xdr:rowOff>
    </xdr:to>
    <xdr:pic>
      <xdr:nvPicPr>
        <xdr:cNvPr id="2037" name="Immagine 3316" descr="Immagine 3316"/>
        <xdr:cNvPicPr>
          <a:picLocks noChangeAspect="1"/>
        </xdr:cNvPicPr>
      </xdr:nvPicPr>
      <xdr:blipFill>
        <a:blip r:embed="rId680">
          <a:extLst/>
        </a:blip>
        <a:stretch>
          <a:fillRect/>
        </a:stretch>
      </xdr:blipFill>
      <xdr:spPr>
        <a:xfrm>
          <a:off x="976571" y="3998772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699</xdr:row>
      <xdr:rowOff>25404</xdr:rowOff>
    </xdr:from>
    <xdr:to>
      <xdr:col>1</xdr:col>
      <xdr:colOff>588068</xdr:colOff>
      <xdr:row>699</xdr:row>
      <xdr:rowOff>546104</xdr:rowOff>
    </xdr:to>
    <xdr:pic>
      <xdr:nvPicPr>
        <xdr:cNvPr id="2038" name="Immagine 3317" descr="Immagine 3317"/>
        <xdr:cNvPicPr>
          <a:picLocks noChangeAspect="1"/>
        </xdr:cNvPicPr>
      </xdr:nvPicPr>
      <xdr:blipFill>
        <a:blip r:embed="rId681">
          <a:extLst/>
        </a:blip>
        <a:stretch>
          <a:fillRect/>
        </a:stretch>
      </xdr:blipFill>
      <xdr:spPr>
        <a:xfrm>
          <a:off x="976571" y="400448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700</xdr:row>
      <xdr:rowOff>25404</xdr:rowOff>
    </xdr:from>
    <xdr:to>
      <xdr:col>1</xdr:col>
      <xdr:colOff>588209</xdr:colOff>
      <xdr:row>700</xdr:row>
      <xdr:rowOff>546104</xdr:rowOff>
    </xdr:to>
    <xdr:pic>
      <xdr:nvPicPr>
        <xdr:cNvPr id="2039" name="Immagine 3318" descr="Immagine 3318"/>
        <xdr:cNvPicPr>
          <a:picLocks noChangeAspect="1"/>
        </xdr:cNvPicPr>
      </xdr:nvPicPr>
      <xdr:blipFill>
        <a:blip r:embed="rId682">
          <a:extLst/>
        </a:blip>
        <a:stretch>
          <a:fillRect/>
        </a:stretch>
      </xdr:blipFill>
      <xdr:spPr>
        <a:xfrm>
          <a:off x="976431" y="401020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701</xdr:row>
      <xdr:rowOff>25404</xdr:rowOff>
    </xdr:from>
    <xdr:to>
      <xdr:col>1</xdr:col>
      <xdr:colOff>588068</xdr:colOff>
      <xdr:row>701</xdr:row>
      <xdr:rowOff>546104</xdr:rowOff>
    </xdr:to>
    <xdr:pic>
      <xdr:nvPicPr>
        <xdr:cNvPr id="2040" name="Immagine 3319" descr="Immagine 3319"/>
        <xdr:cNvPicPr>
          <a:picLocks noChangeAspect="1"/>
        </xdr:cNvPicPr>
      </xdr:nvPicPr>
      <xdr:blipFill>
        <a:blip r:embed="rId683">
          <a:extLst/>
        </a:blip>
        <a:stretch>
          <a:fillRect/>
        </a:stretch>
      </xdr:blipFill>
      <xdr:spPr>
        <a:xfrm>
          <a:off x="976571" y="401591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702</xdr:row>
      <xdr:rowOff>25404</xdr:rowOff>
    </xdr:from>
    <xdr:to>
      <xdr:col>1</xdr:col>
      <xdr:colOff>588209</xdr:colOff>
      <xdr:row>702</xdr:row>
      <xdr:rowOff>546104</xdr:rowOff>
    </xdr:to>
    <xdr:pic>
      <xdr:nvPicPr>
        <xdr:cNvPr id="2041" name="Immagine 3320" descr="Immagine 3320"/>
        <xdr:cNvPicPr>
          <a:picLocks noChangeAspect="1"/>
        </xdr:cNvPicPr>
      </xdr:nvPicPr>
      <xdr:blipFill>
        <a:blip r:embed="rId684">
          <a:extLst/>
        </a:blip>
        <a:stretch>
          <a:fillRect/>
        </a:stretch>
      </xdr:blipFill>
      <xdr:spPr>
        <a:xfrm>
          <a:off x="976431" y="402163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74871</xdr:colOff>
      <xdr:row>703</xdr:row>
      <xdr:rowOff>25404</xdr:rowOff>
    </xdr:from>
    <xdr:to>
      <xdr:col>1</xdr:col>
      <xdr:colOff>588068</xdr:colOff>
      <xdr:row>703</xdr:row>
      <xdr:rowOff>546104</xdr:rowOff>
    </xdr:to>
    <xdr:pic>
      <xdr:nvPicPr>
        <xdr:cNvPr id="2042" name="Immagine 3321" descr="Immagine 3321"/>
        <xdr:cNvPicPr>
          <a:picLocks noChangeAspect="1"/>
        </xdr:cNvPicPr>
      </xdr:nvPicPr>
      <xdr:blipFill>
        <a:blip r:embed="rId685">
          <a:extLst/>
        </a:blip>
        <a:stretch>
          <a:fillRect/>
        </a:stretch>
      </xdr:blipFill>
      <xdr:spPr>
        <a:xfrm>
          <a:off x="976571" y="402734784"/>
          <a:ext cx="51319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74731</xdr:colOff>
      <xdr:row>704</xdr:row>
      <xdr:rowOff>25404</xdr:rowOff>
    </xdr:from>
    <xdr:to>
      <xdr:col>1</xdr:col>
      <xdr:colOff>588209</xdr:colOff>
      <xdr:row>704</xdr:row>
      <xdr:rowOff>546104</xdr:rowOff>
    </xdr:to>
    <xdr:pic>
      <xdr:nvPicPr>
        <xdr:cNvPr id="2043" name="Immagine 3322" descr="Immagine 3322"/>
        <xdr:cNvPicPr>
          <a:picLocks noChangeAspect="1"/>
        </xdr:cNvPicPr>
      </xdr:nvPicPr>
      <xdr:blipFill>
        <a:blip r:embed="rId686">
          <a:extLst/>
        </a:blip>
        <a:stretch>
          <a:fillRect/>
        </a:stretch>
      </xdr:blipFill>
      <xdr:spPr>
        <a:xfrm>
          <a:off x="976431" y="403306284"/>
          <a:ext cx="5134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75105</xdr:colOff>
      <xdr:row>705</xdr:row>
      <xdr:rowOff>25404</xdr:rowOff>
    </xdr:from>
    <xdr:to>
      <xdr:col>1</xdr:col>
      <xdr:colOff>587834</xdr:colOff>
      <xdr:row>705</xdr:row>
      <xdr:rowOff>546104</xdr:rowOff>
    </xdr:to>
    <xdr:pic>
      <xdr:nvPicPr>
        <xdr:cNvPr id="2044" name="Immagine 3323" descr="Immagine 3323"/>
        <xdr:cNvPicPr>
          <a:picLocks noChangeAspect="1"/>
        </xdr:cNvPicPr>
      </xdr:nvPicPr>
      <xdr:blipFill>
        <a:blip r:embed="rId687">
          <a:extLst/>
        </a:blip>
        <a:stretch>
          <a:fillRect/>
        </a:stretch>
      </xdr:blipFill>
      <xdr:spPr>
        <a:xfrm>
          <a:off x="976805" y="403877784"/>
          <a:ext cx="51272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706</xdr:row>
      <xdr:rowOff>25404</xdr:rowOff>
    </xdr:from>
    <xdr:to>
      <xdr:col>1</xdr:col>
      <xdr:colOff>588049</xdr:colOff>
      <xdr:row>706</xdr:row>
      <xdr:rowOff>546104</xdr:rowOff>
    </xdr:to>
    <xdr:pic>
      <xdr:nvPicPr>
        <xdr:cNvPr id="2045" name="Immagine 3324" descr="Immagine 3324"/>
        <xdr:cNvPicPr>
          <a:picLocks noChangeAspect="1"/>
        </xdr:cNvPicPr>
      </xdr:nvPicPr>
      <xdr:blipFill>
        <a:blip r:embed="rId688">
          <a:extLst/>
        </a:blip>
        <a:stretch>
          <a:fillRect/>
        </a:stretch>
      </xdr:blipFill>
      <xdr:spPr>
        <a:xfrm>
          <a:off x="976589" y="404449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707</xdr:row>
      <xdr:rowOff>25404</xdr:rowOff>
    </xdr:from>
    <xdr:to>
      <xdr:col>1</xdr:col>
      <xdr:colOff>588049</xdr:colOff>
      <xdr:row>707</xdr:row>
      <xdr:rowOff>546104</xdr:rowOff>
    </xdr:to>
    <xdr:pic>
      <xdr:nvPicPr>
        <xdr:cNvPr id="2046" name="Immagine 3325" descr="Immagine 3325"/>
        <xdr:cNvPicPr>
          <a:picLocks noChangeAspect="1"/>
        </xdr:cNvPicPr>
      </xdr:nvPicPr>
      <xdr:blipFill>
        <a:blip r:embed="rId689">
          <a:extLst/>
        </a:blip>
        <a:stretch>
          <a:fillRect/>
        </a:stretch>
      </xdr:blipFill>
      <xdr:spPr>
        <a:xfrm>
          <a:off x="976589" y="405020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708</xdr:row>
      <xdr:rowOff>25404</xdr:rowOff>
    </xdr:from>
    <xdr:to>
      <xdr:col>1</xdr:col>
      <xdr:colOff>588049</xdr:colOff>
      <xdr:row>708</xdr:row>
      <xdr:rowOff>546104</xdr:rowOff>
    </xdr:to>
    <xdr:pic>
      <xdr:nvPicPr>
        <xdr:cNvPr id="2047" name="Immagine 3326" descr="Immagine 3326"/>
        <xdr:cNvPicPr>
          <a:picLocks noChangeAspect="1"/>
        </xdr:cNvPicPr>
      </xdr:nvPicPr>
      <xdr:blipFill>
        <a:blip r:embed="rId690">
          <a:extLst/>
        </a:blip>
        <a:stretch>
          <a:fillRect/>
        </a:stretch>
      </xdr:blipFill>
      <xdr:spPr>
        <a:xfrm>
          <a:off x="976589" y="405592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709</xdr:row>
      <xdr:rowOff>25404</xdr:rowOff>
    </xdr:from>
    <xdr:to>
      <xdr:col>1</xdr:col>
      <xdr:colOff>588049</xdr:colOff>
      <xdr:row>709</xdr:row>
      <xdr:rowOff>546104</xdr:rowOff>
    </xdr:to>
    <xdr:pic>
      <xdr:nvPicPr>
        <xdr:cNvPr id="2048" name="Immagine 3327" descr="Immagine 3327"/>
        <xdr:cNvPicPr>
          <a:picLocks noChangeAspect="1"/>
        </xdr:cNvPicPr>
      </xdr:nvPicPr>
      <xdr:blipFill>
        <a:blip r:embed="rId691">
          <a:extLst/>
        </a:blip>
        <a:stretch>
          <a:fillRect/>
        </a:stretch>
      </xdr:blipFill>
      <xdr:spPr>
        <a:xfrm>
          <a:off x="976589" y="406163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75061</xdr:colOff>
      <xdr:row>710</xdr:row>
      <xdr:rowOff>25404</xdr:rowOff>
    </xdr:from>
    <xdr:to>
      <xdr:col>1</xdr:col>
      <xdr:colOff>587878</xdr:colOff>
      <xdr:row>710</xdr:row>
      <xdr:rowOff>546104</xdr:rowOff>
    </xdr:to>
    <xdr:pic>
      <xdr:nvPicPr>
        <xdr:cNvPr id="2049" name="Immagine 3328" descr="Immagine 3328"/>
        <xdr:cNvPicPr>
          <a:picLocks noChangeAspect="1"/>
        </xdr:cNvPicPr>
      </xdr:nvPicPr>
      <xdr:blipFill>
        <a:blip r:embed="rId692">
          <a:extLst/>
        </a:blip>
        <a:stretch>
          <a:fillRect/>
        </a:stretch>
      </xdr:blipFill>
      <xdr:spPr>
        <a:xfrm>
          <a:off x="976761" y="406735284"/>
          <a:ext cx="5128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711</xdr:row>
      <xdr:rowOff>25404</xdr:rowOff>
    </xdr:from>
    <xdr:to>
      <xdr:col>1</xdr:col>
      <xdr:colOff>588049</xdr:colOff>
      <xdr:row>711</xdr:row>
      <xdr:rowOff>546104</xdr:rowOff>
    </xdr:to>
    <xdr:pic>
      <xdr:nvPicPr>
        <xdr:cNvPr id="2050" name="Immagine 3329" descr="Immagine 3329"/>
        <xdr:cNvPicPr>
          <a:picLocks noChangeAspect="1"/>
        </xdr:cNvPicPr>
      </xdr:nvPicPr>
      <xdr:blipFill>
        <a:blip r:embed="rId693">
          <a:extLst/>
        </a:blip>
        <a:stretch>
          <a:fillRect/>
        </a:stretch>
      </xdr:blipFill>
      <xdr:spPr>
        <a:xfrm>
          <a:off x="976589" y="407306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712</xdr:row>
      <xdr:rowOff>25404</xdr:rowOff>
    </xdr:from>
    <xdr:to>
      <xdr:col>1</xdr:col>
      <xdr:colOff>588053</xdr:colOff>
      <xdr:row>712</xdr:row>
      <xdr:rowOff>546104</xdr:rowOff>
    </xdr:to>
    <xdr:pic>
      <xdr:nvPicPr>
        <xdr:cNvPr id="2051" name="Immagine 3330" descr="Immagine 3330"/>
        <xdr:cNvPicPr>
          <a:picLocks noChangeAspect="1"/>
        </xdr:cNvPicPr>
      </xdr:nvPicPr>
      <xdr:blipFill>
        <a:blip r:embed="rId694">
          <a:extLst/>
        </a:blip>
        <a:stretch>
          <a:fillRect/>
        </a:stretch>
      </xdr:blipFill>
      <xdr:spPr>
        <a:xfrm>
          <a:off x="976587" y="407878284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75071</xdr:colOff>
      <xdr:row>713</xdr:row>
      <xdr:rowOff>25404</xdr:rowOff>
    </xdr:from>
    <xdr:to>
      <xdr:col>1</xdr:col>
      <xdr:colOff>587868</xdr:colOff>
      <xdr:row>713</xdr:row>
      <xdr:rowOff>546104</xdr:rowOff>
    </xdr:to>
    <xdr:pic>
      <xdr:nvPicPr>
        <xdr:cNvPr id="2052" name="Immagine 3331" descr="Immagine 3331"/>
        <xdr:cNvPicPr>
          <a:picLocks noChangeAspect="1"/>
        </xdr:cNvPicPr>
      </xdr:nvPicPr>
      <xdr:blipFill>
        <a:blip r:embed="rId695">
          <a:extLst/>
        </a:blip>
        <a:stretch>
          <a:fillRect/>
        </a:stretch>
      </xdr:blipFill>
      <xdr:spPr>
        <a:xfrm>
          <a:off x="976770" y="408449784"/>
          <a:ext cx="51279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714</xdr:row>
      <xdr:rowOff>25404</xdr:rowOff>
    </xdr:from>
    <xdr:to>
      <xdr:col>1</xdr:col>
      <xdr:colOff>588046</xdr:colOff>
      <xdr:row>714</xdr:row>
      <xdr:rowOff>546104</xdr:rowOff>
    </xdr:to>
    <xdr:pic>
      <xdr:nvPicPr>
        <xdr:cNvPr id="2053" name="Immagine 3332" descr="Immagine 3332"/>
        <xdr:cNvPicPr>
          <a:picLocks noChangeAspect="1"/>
        </xdr:cNvPicPr>
      </xdr:nvPicPr>
      <xdr:blipFill>
        <a:blip r:embed="rId696">
          <a:extLst/>
        </a:blip>
        <a:stretch>
          <a:fillRect/>
        </a:stretch>
      </xdr:blipFill>
      <xdr:spPr>
        <a:xfrm>
          <a:off x="976595" y="409021284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74834</xdr:colOff>
      <xdr:row>715</xdr:row>
      <xdr:rowOff>25404</xdr:rowOff>
    </xdr:from>
    <xdr:to>
      <xdr:col>1</xdr:col>
      <xdr:colOff>588106</xdr:colOff>
      <xdr:row>715</xdr:row>
      <xdr:rowOff>546104</xdr:rowOff>
    </xdr:to>
    <xdr:pic>
      <xdr:nvPicPr>
        <xdr:cNvPr id="2054" name="Immagine 3333" descr="Immagine 3333"/>
        <xdr:cNvPicPr>
          <a:picLocks noChangeAspect="1"/>
        </xdr:cNvPicPr>
      </xdr:nvPicPr>
      <xdr:blipFill>
        <a:blip r:embed="rId697">
          <a:extLst/>
        </a:blip>
        <a:stretch>
          <a:fillRect/>
        </a:stretch>
      </xdr:blipFill>
      <xdr:spPr>
        <a:xfrm>
          <a:off x="976533" y="409592784"/>
          <a:ext cx="5132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716</xdr:row>
      <xdr:rowOff>25404</xdr:rowOff>
    </xdr:from>
    <xdr:to>
      <xdr:col>1</xdr:col>
      <xdr:colOff>588093</xdr:colOff>
      <xdr:row>716</xdr:row>
      <xdr:rowOff>546104</xdr:rowOff>
    </xdr:to>
    <xdr:pic>
      <xdr:nvPicPr>
        <xdr:cNvPr id="2055" name="Immagine 3334" descr="Immagine 3334"/>
        <xdr:cNvPicPr>
          <a:picLocks noChangeAspect="1"/>
        </xdr:cNvPicPr>
      </xdr:nvPicPr>
      <xdr:blipFill>
        <a:blip r:embed="rId698">
          <a:extLst/>
        </a:blip>
        <a:stretch>
          <a:fillRect/>
        </a:stretch>
      </xdr:blipFill>
      <xdr:spPr>
        <a:xfrm>
          <a:off x="976546" y="410164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717</xdr:row>
      <xdr:rowOff>25404</xdr:rowOff>
    </xdr:from>
    <xdr:to>
      <xdr:col>1</xdr:col>
      <xdr:colOff>588093</xdr:colOff>
      <xdr:row>717</xdr:row>
      <xdr:rowOff>546104</xdr:rowOff>
    </xdr:to>
    <xdr:pic>
      <xdr:nvPicPr>
        <xdr:cNvPr id="2056" name="Immagine 3335" descr="Immagine 3335"/>
        <xdr:cNvPicPr>
          <a:picLocks noChangeAspect="1"/>
        </xdr:cNvPicPr>
      </xdr:nvPicPr>
      <xdr:blipFill>
        <a:blip r:embed="rId699">
          <a:extLst/>
        </a:blip>
        <a:stretch>
          <a:fillRect/>
        </a:stretch>
      </xdr:blipFill>
      <xdr:spPr>
        <a:xfrm>
          <a:off x="976546" y="4107357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718</xdr:row>
      <xdr:rowOff>25404</xdr:rowOff>
    </xdr:from>
    <xdr:to>
      <xdr:col>1</xdr:col>
      <xdr:colOff>588093</xdr:colOff>
      <xdr:row>718</xdr:row>
      <xdr:rowOff>546104</xdr:rowOff>
    </xdr:to>
    <xdr:pic>
      <xdr:nvPicPr>
        <xdr:cNvPr id="2057" name="Immagine 3336" descr="Immagine 3336"/>
        <xdr:cNvPicPr>
          <a:picLocks noChangeAspect="1"/>
        </xdr:cNvPicPr>
      </xdr:nvPicPr>
      <xdr:blipFill>
        <a:blip r:embed="rId700">
          <a:extLst/>
        </a:blip>
        <a:stretch>
          <a:fillRect/>
        </a:stretch>
      </xdr:blipFill>
      <xdr:spPr>
        <a:xfrm>
          <a:off x="976546" y="411307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719</xdr:row>
      <xdr:rowOff>25404</xdr:rowOff>
    </xdr:from>
    <xdr:to>
      <xdr:col>1</xdr:col>
      <xdr:colOff>588093</xdr:colOff>
      <xdr:row>719</xdr:row>
      <xdr:rowOff>546104</xdr:rowOff>
    </xdr:to>
    <xdr:pic>
      <xdr:nvPicPr>
        <xdr:cNvPr id="2058" name="Immagine 3337" descr="Immagine 3337"/>
        <xdr:cNvPicPr>
          <a:picLocks noChangeAspect="1"/>
        </xdr:cNvPicPr>
      </xdr:nvPicPr>
      <xdr:blipFill>
        <a:blip r:embed="rId701">
          <a:extLst/>
        </a:blip>
        <a:stretch>
          <a:fillRect/>
        </a:stretch>
      </xdr:blipFill>
      <xdr:spPr>
        <a:xfrm>
          <a:off x="976546" y="4118787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720</xdr:row>
      <xdr:rowOff>25404</xdr:rowOff>
    </xdr:from>
    <xdr:to>
      <xdr:col>1</xdr:col>
      <xdr:colOff>588093</xdr:colOff>
      <xdr:row>720</xdr:row>
      <xdr:rowOff>546104</xdr:rowOff>
    </xdr:to>
    <xdr:pic>
      <xdr:nvPicPr>
        <xdr:cNvPr id="2059" name="Immagine 3338" descr="Immagine 3338"/>
        <xdr:cNvPicPr>
          <a:picLocks noChangeAspect="1"/>
        </xdr:cNvPicPr>
      </xdr:nvPicPr>
      <xdr:blipFill>
        <a:blip r:embed="rId702">
          <a:extLst/>
        </a:blip>
        <a:stretch>
          <a:fillRect/>
        </a:stretch>
      </xdr:blipFill>
      <xdr:spPr>
        <a:xfrm>
          <a:off x="976546" y="412450284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721</xdr:row>
      <xdr:rowOff>25404</xdr:rowOff>
    </xdr:from>
    <xdr:to>
      <xdr:col>1</xdr:col>
      <xdr:colOff>588021</xdr:colOff>
      <xdr:row>721</xdr:row>
      <xdr:rowOff>546104</xdr:rowOff>
    </xdr:to>
    <xdr:pic>
      <xdr:nvPicPr>
        <xdr:cNvPr id="2060" name="Immagine 3339" descr="Immagine 3339"/>
        <xdr:cNvPicPr>
          <a:picLocks noChangeAspect="1"/>
        </xdr:cNvPicPr>
      </xdr:nvPicPr>
      <xdr:blipFill>
        <a:blip r:embed="rId703">
          <a:extLst/>
        </a:blip>
        <a:stretch>
          <a:fillRect/>
        </a:stretch>
      </xdr:blipFill>
      <xdr:spPr>
        <a:xfrm>
          <a:off x="976618" y="413021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722</xdr:row>
      <xdr:rowOff>25404</xdr:rowOff>
    </xdr:from>
    <xdr:to>
      <xdr:col>1</xdr:col>
      <xdr:colOff>588021</xdr:colOff>
      <xdr:row>722</xdr:row>
      <xdr:rowOff>546104</xdr:rowOff>
    </xdr:to>
    <xdr:pic>
      <xdr:nvPicPr>
        <xdr:cNvPr id="2061" name="Immagine 3340" descr="Immagine 3340"/>
        <xdr:cNvPicPr>
          <a:picLocks noChangeAspect="1"/>
        </xdr:cNvPicPr>
      </xdr:nvPicPr>
      <xdr:blipFill>
        <a:blip r:embed="rId704">
          <a:extLst/>
        </a:blip>
        <a:stretch>
          <a:fillRect/>
        </a:stretch>
      </xdr:blipFill>
      <xdr:spPr>
        <a:xfrm>
          <a:off x="976618" y="413593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723</xdr:row>
      <xdr:rowOff>25404</xdr:rowOff>
    </xdr:from>
    <xdr:to>
      <xdr:col>1</xdr:col>
      <xdr:colOff>588021</xdr:colOff>
      <xdr:row>723</xdr:row>
      <xdr:rowOff>546104</xdr:rowOff>
    </xdr:to>
    <xdr:pic>
      <xdr:nvPicPr>
        <xdr:cNvPr id="2062" name="Immagine 3341" descr="Immagine 3341"/>
        <xdr:cNvPicPr>
          <a:picLocks noChangeAspect="1"/>
        </xdr:cNvPicPr>
      </xdr:nvPicPr>
      <xdr:blipFill>
        <a:blip r:embed="rId705">
          <a:extLst/>
        </a:blip>
        <a:stretch>
          <a:fillRect/>
        </a:stretch>
      </xdr:blipFill>
      <xdr:spPr>
        <a:xfrm>
          <a:off x="976618" y="4141647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74918</xdr:colOff>
      <xdr:row>724</xdr:row>
      <xdr:rowOff>25404</xdr:rowOff>
    </xdr:from>
    <xdr:to>
      <xdr:col>1</xdr:col>
      <xdr:colOff>588021</xdr:colOff>
      <xdr:row>724</xdr:row>
      <xdr:rowOff>546104</xdr:rowOff>
    </xdr:to>
    <xdr:pic>
      <xdr:nvPicPr>
        <xdr:cNvPr id="2063" name="Immagine 3342" descr="Immagine 3342"/>
        <xdr:cNvPicPr>
          <a:picLocks noChangeAspect="1"/>
        </xdr:cNvPicPr>
      </xdr:nvPicPr>
      <xdr:blipFill>
        <a:blip r:embed="rId706">
          <a:extLst/>
        </a:blip>
        <a:stretch>
          <a:fillRect/>
        </a:stretch>
      </xdr:blipFill>
      <xdr:spPr>
        <a:xfrm>
          <a:off x="976618" y="414736284"/>
          <a:ext cx="51310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725</xdr:row>
      <xdr:rowOff>25404</xdr:rowOff>
    </xdr:from>
    <xdr:to>
      <xdr:col>1</xdr:col>
      <xdr:colOff>587941</xdr:colOff>
      <xdr:row>725</xdr:row>
      <xdr:rowOff>546104</xdr:rowOff>
    </xdr:to>
    <xdr:pic>
      <xdr:nvPicPr>
        <xdr:cNvPr id="2064" name="Immagine 3343" descr="Immagine 3343"/>
        <xdr:cNvPicPr>
          <a:picLocks noChangeAspect="1"/>
        </xdr:cNvPicPr>
      </xdr:nvPicPr>
      <xdr:blipFill>
        <a:blip r:embed="rId707">
          <a:extLst/>
        </a:blip>
        <a:stretch>
          <a:fillRect/>
        </a:stretch>
      </xdr:blipFill>
      <xdr:spPr>
        <a:xfrm>
          <a:off x="976699" y="415307784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726</xdr:row>
      <xdr:rowOff>25404</xdr:rowOff>
    </xdr:from>
    <xdr:to>
      <xdr:col>1</xdr:col>
      <xdr:colOff>587941</xdr:colOff>
      <xdr:row>726</xdr:row>
      <xdr:rowOff>546129</xdr:rowOff>
    </xdr:to>
    <xdr:pic>
      <xdr:nvPicPr>
        <xdr:cNvPr id="2065" name="Immagine 3344" descr="Immagine 3344"/>
        <xdr:cNvPicPr>
          <a:picLocks noChangeAspect="1"/>
        </xdr:cNvPicPr>
      </xdr:nvPicPr>
      <xdr:blipFill>
        <a:blip r:embed="rId708">
          <a:extLst/>
        </a:blip>
        <a:stretch>
          <a:fillRect/>
        </a:stretch>
      </xdr:blipFill>
      <xdr:spPr>
        <a:xfrm>
          <a:off x="976699" y="415879284"/>
          <a:ext cx="512943" cy="520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727</xdr:row>
      <xdr:rowOff>25380</xdr:rowOff>
    </xdr:from>
    <xdr:to>
      <xdr:col>1</xdr:col>
      <xdr:colOff>587941</xdr:colOff>
      <xdr:row>727</xdr:row>
      <xdr:rowOff>546080</xdr:rowOff>
    </xdr:to>
    <xdr:pic>
      <xdr:nvPicPr>
        <xdr:cNvPr id="2066" name="Immagine 3345" descr="Immagine 3345"/>
        <xdr:cNvPicPr>
          <a:picLocks noChangeAspect="1"/>
        </xdr:cNvPicPr>
      </xdr:nvPicPr>
      <xdr:blipFill>
        <a:blip r:embed="rId709">
          <a:extLst/>
        </a:blip>
        <a:stretch>
          <a:fillRect/>
        </a:stretch>
      </xdr:blipFill>
      <xdr:spPr>
        <a:xfrm>
          <a:off x="976699" y="416450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728</xdr:row>
      <xdr:rowOff>25380</xdr:rowOff>
    </xdr:from>
    <xdr:to>
      <xdr:col>1</xdr:col>
      <xdr:colOff>587941</xdr:colOff>
      <xdr:row>728</xdr:row>
      <xdr:rowOff>546080</xdr:rowOff>
    </xdr:to>
    <xdr:pic>
      <xdr:nvPicPr>
        <xdr:cNvPr id="2067" name="Immagine 3346" descr="Immagine 3346"/>
        <xdr:cNvPicPr>
          <a:picLocks noChangeAspect="1"/>
        </xdr:cNvPicPr>
      </xdr:nvPicPr>
      <xdr:blipFill>
        <a:blip r:embed="rId710">
          <a:extLst/>
        </a:blip>
        <a:stretch>
          <a:fillRect/>
        </a:stretch>
      </xdr:blipFill>
      <xdr:spPr>
        <a:xfrm>
          <a:off x="976699" y="417022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729</xdr:row>
      <xdr:rowOff>25380</xdr:rowOff>
    </xdr:from>
    <xdr:to>
      <xdr:col>1</xdr:col>
      <xdr:colOff>588058</xdr:colOff>
      <xdr:row>729</xdr:row>
      <xdr:rowOff>546080</xdr:rowOff>
    </xdr:to>
    <xdr:pic>
      <xdr:nvPicPr>
        <xdr:cNvPr id="2068" name="Immagine 3347" descr="Immagine 3347"/>
        <xdr:cNvPicPr>
          <a:picLocks noChangeAspect="1"/>
        </xdr:cNvPicPr>
      </xdr:nvPicPr>
      <xdr:blipFill>
        <a:blip r:embed="rId711">
          <a:extLst/>
        </a:blip>
        <a:stretch>
          <a:fillRect/>
        </a:stretch>
      </xdr:blipFill>
      <xdr:spPr>
        <a:xfrm>
          <a:off x="976580" y="417593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730</xdr:row>
      <xdr:rowOff>25380</xdr:rowOff>
    </xdr:from>
    <xdr:to>
      <xdr:col>1</xdr:col>
      <xdr:colOff>588049</xdr:colOff>
      <xdr:row>730</xdr:row>
      <xdr:rowOff>546080</xdr:rowOff>
    </xdr:to>
    <xdr:pic>
      <xdr:nvPicPr>
        <xdr:cNvPr id="2069" name="Immagine 3348" descr="Immagine 3348"/>
        <xdr:cNvPicPr>
          <a:picLocks noChangeAspect="1"/>
        </xdr:cNvPicPr>
      </xdr:nvPicPr>
      <xdr:blipFill>
        <a:blip r:embed="rId712">
          <a:extLst/>
        </a:blip>
        <a:stretch>
          <a:fillRect/>
        </a:stretch>
      </xdr:blipFill>
      <xdr:spPr>
        <a:xfrm>
          <a:off x="976589" y="41816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731</xdr:row>
      <xdr:rowOff>25380</xdr:rowOff>
    </xdr:from>
    <xdr:to>
      <xdr:col>1</xdr:col>
      <xdr:colOff>588058</xdr:colOff>
      <xdr:row>731</xdr:row>
      <xdr:rowOff>546080</xdr:rowOff>
    </xdr:to>
    <xdr:pic>
      <xdr:nvPicPr>
        <xdr:cNvPr id="2070" name="Immagine 3349" descr="Immagine 3349"/>
        <xdr:cNvPicPr>
          <a:picLocks noChangeAspect="1"/>
        </xdr:cNvPicPr>
      </xdr:nvPicPr>
      <xdr:blipFill>
        <a:blip r:embed="rId713">
          <a:extLst/>
        </a:blip>
        <a:stretch>
          <a:fillRect/>
        </a:stretch>
      </xdr:blipFill>
      <xdr:spPr>
        <a:xfrm>
          <a:off x="976580" y="418736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732</xdr:row>
      <xdr:rowOff>25380</xdr:rowOff>
    </xdr:from>
    <xdr:to>
      <xdr:col>1</xdr:col>
      <xdr:colOff>588049</xdr:colOff>
      <xdr:row>732</xdr:row>
      <xdr:rowOff>546080</xdr:rowOff>
    </xdr:to>
    <xdr:pic>
      <xdr:nvPicPr>
        <xdr:cNvPr id="2071" name="Immagine 3350" descr="Immagine 3350"/>
        <xdr:cNvPicPr>
          <a:picLocks noChangeAspect="1"/>
        </xdr:cNvPicPr>
      </xdr:nvPicPr>
      <xdr:blipFill>
        <a:blip r:embed="rId714">
          <a:extLst/>
        </a:blip>
        <a:stretch>
          <a:fillRect/>
        </a:stretch>
      </xdr:blipFill>
      <xdr:spPr>
        <a:xfrm>
          <a:off x="976589" y="41930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733</xdr:row>
      <xdr:rowOff>25380</xdr:rowOff>
    </xdr:from>
    <xdr:to>
      <xdr:col>1</xdr:col>
      <xdr:colOff>588049</xdr:colOff>
      <xdr:row>733</xdr:row>
      <xdr:rowOff>546080</xdr:rowOff>
    </xdr:to>
    <xdr:pic>
      <xdr:nvPicPr>
        <xdr:cNvPr id="2072" name="Immagine 3351" descr="Immagine 3351"/>
        <xdr:cNvPicPr>
          <a:picLocks noChangeAspect="1"/>
        </xdr:cNvPicPr>
      </xdr:nvPicPr>
      <xdr:blipFill>
        <a:blip r:embed="rId715">
          <a:extLst/>
        </a:blip>
        <a:stretch>
          <a:fillRect/>
        </a:stretch>
      </xdr:blipFill>
      <xdr:spPr>
        <a:xfrm>
          <a:off x="976589" y="4198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734</xdr:row>
      <xdr:rowOff>25380</xdr:rowOff>
    </xdr:from>
    <xdr:to>
      <xdr:col>1</xdr:col>
      <xdr:colOff>588058</xdr:colOff>
      <xdr:row>734</xdr:row>
      <xdr:rowOff>546080</xdr:rowOff>
    </xdr:to>
    <xdr:pic>
      <xdr:nvPicPr>
        <xdr:cNvPr id="2073" name="Immagine 3352" descr="Immagine 3352"/>
        <xdr:cNvPicPr>
          <a:picLocks noChangeAspect="1"/>
        </xdr:cNvPicPr>
      </xdr:nvPicPr>
      <xdr:blipFill>
        <a:blip r:embed="rId716">
          <a:extLst/>
        </a:blip>
        <a:stretch>
          <a:fillRect/>
        </a:stretch>
      </xdr:blipFill>
      <xdr:spPr>
        <a:xfrm>
          <a:off x="976580" y="4204512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735</xdr:row>
      <xdr:rowOff>25380</xdr:rowOff>
    </xdr:from>
    <xdr:to>
      <xdr:col>1</xdr:col>
      <xdr:colOff>588058</xdr:colOff>
      <xdr:row>735</xdr:row>
      <xdr:rowOff>546080</xdr:rowOff>
    </xdr:to>
    <xdr:pic>
      <xdr:nvPicPr>
        <xdr:cNvPr id="2074" name="Immagine 3353" descr="Immagine 3353"/>
        <xdr:cNvPicPr>
          <a:picLocks noChangeAspect="1"/>
        </xdr:cNvPicPr>
      </xdr:nvPicPr>
      <xdr:blipFill>
        <a:blip r:embed="rId717">
          <a:extLst/>
        </a:blip>
        <a:stretch>
          <a:fillRect/>
        </a:stretch>
      </xdr:blipFill>
      <xdr:spPr>
        <a:xfrm>
          <a:off x="976580" y="421022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736</xdr:row>
      <xdr:rowOff>25380</xdr:rowOff>
    </xdr:from>
    <xdr:to>
      <xdr:col>1</xdr:col>
      <xdr:colOff>588049</xdr:colOff>
      <xdr:row>736</xdr:row>
      <xdr:rowOff>546080</xdr:rowOff>
    </xdr:to>
    <xdr:pic>
      <xdr:nvPicPr>
        <xdr:cNvPr id="2075" name="Immagine 3354" descr="Immagine 3354"/>
        <xdr:cNvPicPr>
          <a:picLocks noChangeAspect="1"/>
        </xdr:cNvPicPr>
      </xdr:nvPicPr>
      <xdr:blipFill>
        <a:blip r:embed="rId718">
          <a:extLst/>
        </a:blip>
        <a:stretch>
          <a:fillRect/>
        </a:stretch>
      </xdr:blipFill>
      <xdr:spPr>
        <a:xfrm>
          <a:off x="976589" y="4215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737</xdr:row>
      <xdr:rowOff>25380</xdr:rowOff>
    </xdr:from>
    <xdr:to>
      <xdr:col>1</xdr:col>
      <xdr:colOff>588058</xdr:colOff>
      <xdr:row>737</xdr:row>
      <xdr:rowOff>546080</xdr:rowOff>
    </xdr:to>
    <xdr:pic>
      <xdr:nvPicPr>
        <xdr:cNvPr id="2076" name="Immagine 3355" descr="Immagine 3355"/>
        <xdr:cNvPicPr>
          <a:picLocks noChangeAspect="1"/>
        </xdr:cNvPicPr>
      </xdr:nvPicPr>
      <xdr:blipFill>
        <a:blip r:embed="rId719">
          <a:extLst/>
        </a:blip>
        <a:stretch>
          <a:fillRect/>
        </a:stretch>
      </xdr:blipFill>
      <xdr:spPr>
        <a:xfrm>
          <a:off x="976580" y="422165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738</xdr:row>
      <xdr:rowOff>25380</xdr:rowOff>
    </xdr:from>
    <xdr:to>
      <xdr:col>1</xdr:col>
      <xdr:colOff>588049</xdr:colOff>
      <xdr:row>738</xdr:row>
      <xdr:rowOff>546080</xdr:rowOff>
    </xdr:to>
    <xdr:pic>
      <xdr:nvPicPr>
        <xdr:cNvPr id="2077" name="Immagine 3356" descr="Immagine 3356"/>
        <xdr:cNvPicPr>
          <a:picLocks noChangeAspect="1"/>
        </xdr:cNvPicPr>
      </xdr:nvPicPr>
      <xdr:blipFill>
        <a:blip r:embed="rId720">
          <a:extLst/>
        </a:blip>
        <a:stretch>
          <a:fillRect/>
        </a:stretch>
      </xdr:blipFill>
      <xdr:spPr>
        <a:xfrm>
          <a:off x="976589" y="4227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739</xdr:row>
      <xdr:rowOff>25380</xdr:rowOff>
    </xdr:from>
    <xdr:to>
      <xdr:col>1</xdr:col>
      <xdr:colOff>588058</xdr:colOff>
      <xdr:row>739</xdr:row>
      <xdr:rowOff>546080</xdr:rowOff>
    </xdr:to>
    <xdr:pic>
      <xdr:nvPicPr>
        <xdr:cNvPr id="2078" name="Immagine 3357" descr="Immagine 3357"/>
        <xdr:cNvPicPr>
          <a:picLocks noChangeAspect="1"/>
        </xdr:cNvPicPr>
      </xdr:nvPicPr>
      <xdr:blipFill>
        <a:blip r:embed="rId721">
          <a:extLst/>
        </a:blip>
        <a:stretch>
          <a:fillRect/>
        </a:stretch>
      </xdr:blipFill>
      <xdr:spPr>
        <a:xfrm>
          <a:off x="976580" y="4233087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740</xdr:row>
      <xdr:rowOff>25380</xdr:rowOff>
    </xdr:from>
    <xdr:to>
      <xdr:col>1</xdr:col>
      <xdr:colOff>588049</xdr:colOff>
      <xdr:row>740</xdr:row>
      <xdr:rowOff>546080</xdr:rowOff>
    </xdr:to>
    <xdr:pic>
      <xdr:nvPicPr>
        <xdr:cNvPr id="2079" name="Immagine 3358" descr="Immagine 3358"/>
        <xdr:cNvPicPr>
          <a:picLocks noChangeAspect="1"/>
        </xdr:cNvPicPr>
      </xdr:nvPicPr>
      <xdr:blipFill>
        <a:blip r:embed="rId722">
          <a:extLst/>
        </a:blip>
        <a:stretch>
          <a:fillRect/>
        </a:stretch>
      </xdr:blipFill>
      <xdr:spPr>
        <a:xfrm>
          <a:off x="976589" y="4238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741</xdr:row>
      <xdr:rowOff>25380</xdr:rowOff>
    </xdr:from>
    <xdr:to>
      <xdr:col>1</xdr:col>
      <xdr:colOff>588049</xdr:colOff>
      <xdr:row>741</xdr:row>
      <xdr:rowOff>546080</xdr:rowOff>
    </xdr:to>
    <xdr:pic>
      <xdr:nvPicPr>
        <xdr:cNvPr id="2080" name="Immagine 3359" descr="Immagine 3359"/>
        <xdr:cNvPicPr>
          <a:picLocks noChangeAspect="1"/>
        </xdr:cNvPicPr>
      </xdr:nvPicPr>
      <xdr:blipFill>
        <a:blip r:embed="rId723">
          <a:extLst/>
        </a:blip>
        <a:stretch>
          <a:fillRect/>
        </a:stretch>
      </xdr:blipFill>
      <xdr:spPr>
        <a:xfrm>
          <a:off x="976589" y="4244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742</xdr:row>
      <xdr:rowOff>25380</xdr:rowOff>
    </xdr:from>
    <xdr:to>
      <xdr:col>1</xdr:col>
      <xdr:colOff>588049</xdr:colOff>
      <xdr:row>742</xdr:row>
      <xdr:rowOff>546080</xdr:rowOff>
    </xdr:to>
    <xdr:pic>
      <xdr:nvPicPr>
        <xdr:cNvPr id="2081" name="Immagine 3360" descr="Immagine 3360"/>
        <xdr:cNvPicPr>
          <a:picLocks noChangeAspect="1"/>
        </xdr:cNvPicPr>
      </xdr:nvPicPr>
      <xdr:blipFill>
        <a:blip r:embed="rId724">
          <a:extLst/>
        </a:blip>
        <a:stretch>
          <a:fillRect/>
        </a:stretch>
      </xdr:blipFill>
      <xdr:spPr>
        <a:xfrm>
          <a:off x="976589" y="4250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75140</xdr:colOff>
      <xdr:row>755</xdr:row>
      <xdr:rowOff>25380</xdr:rowOff>
    </xdr:from>
    <xdr:to>
      <xdr:col>1</xdr:col>
      <xdr:colOff>587799</xdr:colOff>
      <xdr:row>755</xdr:row>
      <xdr:rowOff>546080</xdr:rowOff>
    </xdr:to>
    <xdr:pic>
      <xdr:nvPicPr>
        <xdr:cNvPr id="2082" name="Immagine 3361" descr="Immagine 3361"/>
        <xdr:cNvPicPr>
          <a:picLocks noChangeAspect="1"/>
        </xdr:cNvPicPr>
      </xdr:nvPicPr>
      <xdr:blipFill>
        <a:blip r:embed="rId725">
          <a:extLst/>
        </a:blip>
        <a:stretch>
          <a:fillRect/>
        </a:stretch>
      </xdr:blipFill>
      <xdr:spPr>
        <a:xfrm>
          <a:off x="976840" y="432452760"/>
          <a:ext cx="5126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75140</xdr:colOff>
      <xdr:row>756</xdr:row>
      <xdr:rowOff>25380</xdr:rowOff>
    </xdr:from>
    <xdr:to>
      <xdr:col>1</xdr:col>
      <xdr:colOff>587799</xdr:colOff>
      <xdr:row>756</xdr:row>
      <xdr:rowOff>546080</xdr:rowOff>
    </xdr:to>
    <xdr:pic>
      <xdr:nvPicPr>
        <xdr:cNvPr id="2083" name="Immagine 3362" descr="Immagine 3362"/>
        <xdr:cNvPicPr>
          <a:picLocks noChangeAspect="1"/>
        </xdr:cNvPicPr>
      </xdr:nvPicPr>
      <xdr:blipFill>
        <a:blip r:embed="rId726">
          <a:extLst/>
        </a:blip>
        <a:stretch>
          <a:fillRect/>
        </a:stretch>
      </xdr:blipFill>
      <xdr:spPr>
        <a:xfrm>
          <a:off x="976840" y="433024260"/>
          <a:ext cx="5126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757</xdr:row>
      <xdr:rowOff>25380</xdr:rowOff>
    </xdr:from>
    <xdr:to>
      <xdr:col>1</xdr:col>
      <xdr:colOff>588049</xdr:colOff>
      <xdr:row>757</xdr:row>
      <xdr:rowOff>546080</xdr:rowOff>
    </xdr:to>
    <xdr:pic>
      <xdr:nvPicPr>
        <xdr:cNvPr id="2084" name="Immagine 3363" descr="Immagine 3363"/>
        <xdr:cNvPicPr>
          <a:picLocks noChangeAspect="1"/>
        </xdr:cNvPicPr>
      </xdr:nvPicPr>
      <xdr:blipFill>
        <a:blip r:embed="rId727">
          <a:extLst/>
        </a:blip>
        <a:stretch>
          <a:fillRect/>
        </a:stretch>
      </xdr:blipFill>
      <xdr:spPr>
        <a:xfrm>
          <a:off x="976589" y="43359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758</xdr:row>
      <xdr:rowOff>25380</xdr:rowOff>
    </xdr:from>
    <xdr:to>
      <xdr:col>1</xdr:col>
      <xdr:colOff>588049</xdr:colOff>
      <xdr:row>758</xdr:row>
      <xdr:rowOff>546080</xdr:rowOff>
    </xdr:to>
    <xdr:pic>
      <xdr:nvPicPr>
        <xdr:cNvPr id="2085" name="Immagine 3364" descr="Immagine 3364"/>
        <xdr:cNvPicPr>
          <a:picLocks noChangeAspect="1"/>
        </xdr:cNvPicPr>
      </xdr:nvPicPr>
      <xdr:blipFill>
        <a:blip r:embed="rId728">
          <a:extLst/>
        </a:blip>
        <a:stretch>
          <a:fillRect/>
        </a:stretch>
      </xdr:blipFill>
      <xdr:spPr>
        <a:xfrm>
          <a:off x="976589" y="43416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759</xdr:row>
      <xdr:rowOff>25380</xdr:rowOff>
    </xdr:from>
    <xdr:to>
      <xdr:col>1</xdr:col>
      <xdr:colOff>588049</xdr:colOff>
      <xdr:row>759</xdr:row>
      <xdr:rowOff>546080</xdr:rowOff>
    </xdr:to>
    <xdr:pic>
      <xdr:nvPicPr>
        <xdr:cNvPr id="2086" name="Immagine 3365" descr="Immagine 3365"/>
        <xdr:cNvPicPr>
          <a:picLocks noChangeAspect="1"/>
        </xdr:cNvPicPr>
      </xdr:nvPicPr>
      <xdr:blipFill>
        <a:blip r:embed="rId729">
          <a:extLst/>
        </a:blip>
        <a:stretch>
          <a:fillRect/>
        </a:stretch>
      </xdr:blipFill>
      <xdr:spPr>
        <a:xfrm>
          <a:off x="976589" y="43473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760</xdr:row>
      <xdr:rowOff>25380</xdr:rowOff>
    </xdr:from>
    <xdr:to>
      <xdr:col>1</xdr:col>
      <xdr:colOff>588049</xdr:colOff>
      <xdr:row>760</xdr:row>
      <xdr:rowOff>546080</xdr:rowOff>
    </xdr:to>
    <xdr:pic>
      <xdr:nvPicPr>
        <xdr:cNvPr id="2087" name="Immagine 3366" descr="Immagine 3366"/>
        <xdr:cNvPicPr>
          <a:picLocks noChangeAspect="1"/>
        </xdr:cNvPicPr>
      </xdr:nvPicPr>
      <xdr:blipFill>
        <a:blip r:embed="rId730">
          <a:extLst/>
        </a:blip>
        <a:stretch>
          <a:fillRect/>
        </a:stretch>
      </xdr:blipFill>
      <xdr:spPr>
        <a:xfrm>
          <a:off x="976589" y="43531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761</xdr:row>
      <xdr:rowOff>25380</xdr:rowOff>
    </xdr:from>
    <xdr:to>
      <xdr:col>1</xdr:col>
      <xdr:colOff>588049</xdr:colOff>
      <xdr:row>761</xdr:row>
      <xdr:rowOff>546080</xdr:rowOff>
    </xdr:to>
    <xdr:pic>
      <xdr:nvPicPr>
        <xdr:cNvPr id="2088" name="Immagine 3367" descr="Immagine 3367"/>
        <xdr:cNvPicPr>
          <a:picLocks noChangeAspect="1"/>
        </xdr:cNvPicPr>
      </xdr:nvPicPr>
      <xdr:blipFill>
        <a:blip r:embed="rId731">
          <a:extLst/>
        </a:blip>
        <a:stretch>
          <a:fillRect/>
        </a:stretch>
      </xdr:blipFill>
      <xdr:spPr>
        <a:xfrm>
          <a:off x="976589" y="43588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762</xdr:row>
      <xdr:rowOff>25380</xdr:rowOff>
    </xdr:from>
    <xdr:to>
      <xdr:col>1</xdr:col>
      <xdr:colOff>588049</xdr:colOff>
      <xdr:row>762</xdr:row>
      <xdr:rowOff>546080</xdr:rowOff>
    </xdr:to>
    <xdr:pic>
      <xdr:nvPicPr>
        <xdr:cNvPr id="2089" name="Immagine 3368" descr="Immagine 3368"/>
        <xdr:cNvPicPr>
          <a:picLocks noChangeAspect="1"/>
        </xdr:cNvPicPr>
      </xdr:nvPicPr>
      <xdr:blipFill>
        <a:blip r:embed="rId732">
          <a:extLst/>
        </a:blip>
        <a:stretch>
          <a:fillRect/>
        </a:stretch>
      </xdr:blipFill>
      <xdr:spPr>
        <a:xfrm>
          <a:off x="976589" y="43645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763</xdr:row>
      <xdr:rowOff>25380</xdr:rowOff>
    </xdr:from>
    <xdr:to>
      <xdr:col>1</xdr:col>
      <xdr:colOff>588049</xdr:colOff>
      <xdr:row>763</xdr:row>
      <xdr:rowOff>546080</xdr:rowOff>
    </xdr:to>
    <xdr:pic>
      <xdr:nvPicPr>
        <xdr:cNvPr id="2090" name="Immagine 3369" descr="Immagine 3369"/>
        <xdr:cNvPicPr>
          <a:picLocks noChangeAspect="1"/>
        </xdr:cNvPicPr>
      </xdr:nvPicPr>
      <xdr:blipFill>
        <a:blip r:embed="rId733">
          <a:extLst/>
        </a:blip>
        <a:stretch>
          <a:fillRect/>
        </a:stretch>
      </xdr:blipFill>
      <xdr:spPr>
        <a:xfrm>
          <a:off x="976589" y="43702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764</xdr:row>
      <xdr:rowOff>25380</xdr:rowOff>
    </xdr:from>
    <xdr:to>
      <xdr:col>1</xdr:col>
      <xdr:colOff>588049</xdr:colOff>
      <xdr:row>764</xdr:row>
      <xdr:rowOff>546080</xdr:rowOff>
    </xdr:to>
    <xdr:pic>
      <xdr:nvPicPr>
        <xdr:cNvPr id="2091" name="Immagine 3370" descr="Immagine 3370"/>
        <xdr:cNvPicPr>
          <a:picLocks noChangeAspect="1"/>
        </xdr:cNvPicPr>
      </xdr:nvPicPr>
      <xdr:blipFill>
        <a:blip r:embed="rId734">
          <a:extLst/>
        </a:blip>
        <a:stretch>
          <a:fillRect/>
        </a:stretch>
      </xdr:blipFill>
      <xdr:spPr>
        <a:xfrm>
          <a:off x="976589" y="43759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765</xdr:row>
      <xdr:rowOff>25380</xdr:rowOff>
    </xdr:from>
    <xdr:to>
      <xdr:col>1</xdr:col>
      <xdr:colOff>588049</xdr:colOff>
      <xdr:row>765</xdr:row>
      <xdr:rowOff>546080</xdr:rowOff>
    </xdr:to>
    <xdr:pic>
      <xdr:nvPicPr>
        <xdr:cNvPr id="2092" name="Immagine 3371" descr="Immagine 3371"/>
        <xdr:cNvPicPr>
          <a:picLocks noChangeAspect="1"/>
        </xdr:cNvPicPr>
      </xdr:nvPicPr>
      <xdr:blipFill>
        <a:blip r:embed="rId735">
          <a:extLst/>
        </a:blip>
        <a:stretch>
          <a:fillRect/>
        </a:stretch>
      </xdr:blipFill>
      <xdr:spPr>
        <a:xfrm>
          <a:off x="976589" y="4381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766</xdr:row>
      <xdr:rowOff>25380</xdr:rowOff>
    </xdr:from>
    <xdr:to>
      <xdr:col>1</xdr:col>
      <xdr:colOff>588049</xdr:colOff>
      <xdr:row>766</xdr:row>
      <xdr:rowOff>546080</xdr:rowOff>
    </xdr:to>
    <xdr:pic>
      <xdr:nvPicPr>
        <xdr:cNvPr id="2093" name="Immagine 3372" descr="Immagine 3372"/>
        <xdr:cNvPicPr>
          <a:picLocks noChangeAspect="1"/>
        </xdr:cNvPicPr>
      </xdr:nvPicPr>
      <xdr:blipFill>
        <a:blip r:embed="rId736">
          <a:extLst/>
        </a:blip>
        <a:stretch>
          <a:fillRect/>
        </a:stretch>
      </xdr:blipFill>
      <xdr:spPr>
        <a:xfrm>
          <a:off x="976589" y="43873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767</xdr:row>
      <xdr:rowOff>25380</xdr:rowOff>
    </xdr:from>
    <xdr:to>
      <xdr:col>1</xdr:col>
      <xdr:colOff>588049</xdr:colOff>
      <xdr:row>767</xdr:row>
      <xdr:rowOff>546080</xdr:rowOff>
    </xdr:to>
    <xdr:pic>
      <xdr:nvPicPr>
        <xdr:cNvPr id="2094" name="Immagine 3373" descr="Immagine 3373"/>
        <xdr:cNvPicPr>
          <a:picLocks noChangeAspect="1"/>
        </xdr:cNvPicPr>
      </xdr:nvPicPr>
      <xdr:blipFill>
        <a:blip r:embed="rId737">
          <a:extLst/>
        </a:blip>
        <a:stretch>
          <a:fillRect/>
        </a:stretch>
      </xdr:blipFill>
      <xdr:spPr>
        <a:xfrm>
          <a:off x="976589" y="4393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768</xdr:row>
      <xdr:rowOff>25380</xdr:rowOff>
    </xdr:from>
    <xdr:to>
      <xdr:col>1</xdr:col>
      <xdr:colOff>588049</xdr:colOff>
      <xdr:row>768</xdr:row>
      <xdr:rowOff>546080</xdr:rowOff>
    </xdr:to>
    <xdr:pic>
      <xdr:nvPicPr>
        <xdr:cNvPr id="2095" name="Immagine 3374" descr="Immagine 3374"/>
        <xdr:cNvPicPr>
          <a:picLocks noChangeAspect="1"/>
        </xdr:cNvPicPr>
      </xdr:nvPicPr>
      <xdr:blipFill>
        <a:blip r:embed="rId738">
          <a:extLst/>
        </a:blip>
        <a:stretch>
          <a:fillRect/>
        </a:stretch>
      </xdr:blipFill>
      <xdr:spPr>
        <a:xfrm>
          <a:off x="976589" y="4398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74836</xdr:colOff>
      <xdr:row>769</xdr:row>
      <xdr:rowOff>25380</xdr:rowOff>
    </xdr:from>
    <xdr:to>
      <xdr:col>1</xdr:col>
      <xdr:colOff>588103</xdr:colOff>
      <xdr:row>769</xdr:row>
      <xdr:rowOff>546080</xdr:rowOff>
    </xdr:to>
    <xdr:pic>
      <xdr:nvPicPr>
        <xdr:cNvPr id="2096" name="Immagine 3375" descr="Immagine 3375"/>
        <xdr:cNvPicPr>
          <a:picLocks noChangeAspect="1"/>
        </xdr:cNvPicPr>
      </xdr:nvPicPr>
      <xdr:blipFill>
        <a:blip r:embed="rId739">
          <a:extLst/>
        </a:blip>
        <a:stretch>
          <a:fillRect/>
        </a:stretch>
      </xdr:blipFill>
      <xdr:spPr>
        <a:xfrm>
          <a:off x="976536" y="440453760"/>
          <a:ext cx="5132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74836</xdr:colOff>
      <xdr:row>770</xdr:row>
      <xdr:rowOff>25380</xdr:rowOff>
    </xdr:from>
    <xdr:to>
      <xdr:col>1</xdr:col>
      <xdr:colOff>588103</xdr:colOff>
      <xdr:row>770</xdr:row>
      <xdr:rowOff>546080</xdr:rowOff>
    </xdr:to>
    <xdr:pic>
      <xdr:nvPicPr>
        <xdr:cNvPr id="2097" name="Immagine 3376" descr="Immagine 3376"/>
        <xdr:cNvPicPr>
          <a:picLocks noChangeAspect="1"/>
        </xdr:cNvPicPr>
      </xdr:nvPicPr>
      <xdr:blipFill>
        <a:blip r:embed="rId740">
          <a:extLst/>
        </a:blip>
        <a:stretch>
          <a:fillRect/>
        </a:stretch>
      </xdr:blipFill>
      <xdr:spPr>
        <a:xfrm>
          <a:off x="976536" y="441025260"/>
          <a:ext cx="5132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771</xdr:row>
      <xdr:rowOff>25380</xdr:rowOff>
    </xdr:from>
    <xdr:to>
      <xdr:col>1</xdr:col>
      <xdr:colOff>588049</xdr:colOff>
      <xdr:row>771</xdr:row>
      <xdr:rowOff>546080</xdr:rowOff>
    </xdr:to>
    <xdr:pic>
      <xdr:nvPicPr>
        <xdr:cNvPr id="2098" name="Immagine 3377" descr="Immagine 3377"/>
        <xdr:cNvPicPr>
          <a:picLocks noChangeAspect="1"/>
        </xdr:cNvPicPr>
      </xdr:nvPicPr>
      <xdr:blipFill>
        <a:blip r:embed="rId741">
          <a:extLst/>
        </a:blip>
        <a:stretch>
          <a:fillRect/>
        </a:stretch>
      </xdr:blipFill>
      <xdr:spPr>
        <a:xfrm>
          <a:off x="976589" y="44159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772</xdr:row>
      <xdr:rowOff>25380</xdr:rowOff>
    </xdr:from>
    <xdr:to>
      <xdr:col>1</xdr:col>
      <xdr:colOff>588049</xdr:colOff>
      <xdr:row>772</xdr:row>
      <xdr:rowOff>546080</xdr:rowOff>
    </xdr:to>
    <xdr:pic>
      <xdr:nvPicPr>
        <xdr:cNvPr id="2099" name="Immagine 3378" descr="Immagine 3378"/>
        <xdr:cNvPicPr>
          <a:picLocks noChangeAspect="1"/>
        </xdr:cNvPicPr>
      </xdr:nvPicPr>
      <xdr:blipFill>
        <a:blip r:embed="rId742">
          <a:extLst/>
        </a:blip>
        <a:stretch>
          <a:fillRect/>
        </a:stretch>
      </xdr:blipFill>
      <xdr:spPr>
        <a:xfrm>
          <a:off x="976589" y="44216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773</xdr:row>
      <xdr:rowOff>25380</xdr:rowOff>
    </xdr:from>
    <xdr:to>
      <xdr:col>1</xdr:col>
      <xdr:colOff>588049</xdr:colOff>
      <xdr:row>773</xdr:row>
      <xdr:rowOff>546080</xdr:rowOff>
    </xdr:to>
    <xdr:pic>
      <xdr:nvPicPr>
        <xdr:cNvPr id="2100" name="Immagine 3379" descr="Immagine 3379"/>
        <xdr:cNvPicPr>
          <a:picLocks noChangeAspect="1"/>
        </xdr:cNvPicPr>
      </xdr:nvPicPr>
      <xdr:blipFill>
        <a:blip r:embed="rId743">
          <a:extLst/>
        </a:blip>
        <a:stretch>
          <a:fillRect/>
        </a:stretch>
      </xdr:blipFill>
      <xdr:spPr>
        <a:xfrm>
          <a:off x="976589" y="4427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774</xdr:row>
      <xdr:rowOff>25380</xdr:rowOff>
    </xdr:from>
    <xdr:to>
      <xdr:col>1</xdr:col>
      <xdr:colOff>588049</xdr:colOff>
      <xdr:row>774</xdr:row>
      <xdr:rowOff>546080</xdr:rowOff>
    </xdr:to>
    <xdr:pic>
      <xdr:nvPicPr>
        <xdr:cNvPr id="2101" name="Immagine 3380" descr="Immagine 3380"/>
        <xdr:cNvPicPr>
          <a:picLocks noChangeAspect="1"/>
        </xdr:cNvPicPr>
      </xdr:nvPicPr>
      <xdr:blipFill>
        <a:blip r:embed="rId744">
          <a:extLst/>
        </a:blip>
        <a:stretch>
          <a:fillRect/>
        </a:stretch>
      </xdr:blipFill>
      <xdr:spPr>
        <a:xfrm>
          <a:off x="976589" y="44331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775</xdr:row>
      <xdr:rowOff>25380</xdr:rowOff>
    </xdr:from>
    <xdr:to>
      <xdr:col>1</xdr:col>
      <xdr:colOff>588049</xdr:colOff>
      <xdr:row>775</xdr:row>
      <xdr:rowOff>546080</xdr:rowOff>
    </xdr:to>
    <xdr:pic>
      <xdr:nvPicPr>
        <xdr:cNvPr id="2102" name="Immagine 3381" descr="Immagine 3381"/>
        <xdr:cNvPicPr>
          <a:picLocks noChangeAspect="1"/>
        </xdr:cNvPicPr>
      </xdr:nvPicPr>
      <xdr:blipFill>
        <a:blip r:embed="rId745">
          <a:extLst/>
        </a:blip>
        <a:stretch>
          <a:fillRect/>
        </a:stretch>
      </xdr:blipFill>
      <xdr:spPr>
        <a:xfrm>
          <a:off x="976589" y="44388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776</xdr:row>
      <xdr:rowOff>25380</xdr:rowOff>
    </xdr:from>
    <xdr:to>
      <xdr:col>1</xdr:col>
      <xdr:colOff>588049</xdr:colOff>
      <xdr:row>776</xdr:row>
      <xdr:rowOff>546080</xdr:rowOff>
    </xdr:to>
    <xdr:pic>
      <xdr:nvPicPr>
        <xdr:cNvPr id="2103" name="Immagine 3382" descr="Immagine 3382"/>
        <xdr:cNvPicPr>
          <a:picLocks noChangeAspect="1"/>
        </xdr:cNvPicPr>
      </xdr:nvPicPr>
      <xdr:blipFill>
        <a:blip r:embed="rId746">
          <a:extLst/>
        </a:blip>
        <a:stretch>
          <a:fillRect/>
        </a:stretch>
      </xdr:blipFill>
      <xdr:spPr>
        <a:xfrm>
          <a:off x="976589" y="44445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777</xdr:row>
      <xdr:rowOff>25380</xdr:rowOff>
    </xdr:from>
    <xdr:to>
      <xdr:col>1</xdr:col>
      <xdr:colOff>588049</xdr:colOff>
      <xdr:row>777</xdr:row>
      <xdr:rowOff>546080</xdr:rowOff>
    </xdr:to>
    <xdr:pic>
      <xdr:nvPicPr>
        <xdr:cNvPr id="2104" name="Immagine 3383" descr="Immagine 3383"/>
        <xdr:cNvPicPr>
          <a:picLocks noChangeAspect="1"/>
        </xdr:cNvPicPr>
      </xdr:nvPicPr>
      <xdr:blipFill>
        <a:blip r:embed="rId747">
          <a:extLst/>
        </a:blip>
        <a:stretch>
          <a:fillRect/>
        </a:stretch>
      </xdr:blipFill>
      <xdr:spPr>
        <a:xfrm>
          <a:off x="976589" y="44502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778</xdr:row>
      <xdr:rowOff>25380</xdr:rowOff>
    </xdr:from>
    <xdr:to>
      <xdr:col>1</xdr:col>
      <xdr:colOff>588049</xdr:colOff>
      <xdr:row>778</xdr:row>
      <xdr:rowOff>546080</xdr:rowOff>
    </xdr:to>
    <xdr:pic>
      <xdr:nvPicPr>
        <xdr:cNvPr id="2105" name="Immagine 3384" descr="Immagine 3384"/>
        <xdr:cNvPicPr>
          <a:picLocks noChangeAspect="1"/>
        </xdr:cNvPicPr>
      </xdr:nvPicPr>
      <xdr:blipFill>
        <a:blip r:embed="rId748">
          <a:extLst/>
        </a:blip>
        <a:stretch>
          <a:fillRect/>
        </a:stretch>
      </xdr:blipFill>
      <xdr:spPr>
        <a:xfrm>
          <a:off x="976589" y="44559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779</xdr:row>
      <xdr:rowOff>25380</xdr:rowOff>
    </xdr:from>
    <xdr:to>
      <xdr:col>1</xdr:col>
      <xdr:colOff>588049</xdr:colOff>
      <xdr:row>779</xdr:row>
      <xdr:rowOff>546080</xdr:rowOff>
    </xdr:to>
    <xdr:pic>
      <xdr:nvPicPr>
        <xdr:cNvPr id="2106" name="Immagine 3385" descr="Immagine 3385"/>
        <xdr:cNvPicPr>
          <a:picLocks noChangeAspect="1"/>
        </xdr:cNvPicPr>
      </xdr:nvPicPr>
      <xdr:blipFill>
        <a:blip r:embed="rId749">
          <a:extLst/>
        </a:blip>
        <a:stretch>
          <a:fillRect/>
        </a:stretch>
      </xdr:blipFill>
      <xdr:spPr>
        <a:xfrm>
          <a:off x="976589" y="44616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780</xdr:row>
      <xdr:rowOff>25380</xdr:rowOff>
    </xdr:from>
    <xdr:to>
      <xdr:col>1</xdr:col>
      <xdr:colOff>588049</xdr:colOff>
      <xdr:row>780</xdr:row>
      <xdr:rowOff>546080</xdr:rowOff>
    </xdr:to>
    <xdr:pic>
      <xdr:nvPicPr>
        <xdr:cNvPr id="2107" name="Immagine 3386" descr="Immagine 3386"/>
        <xdr:cNvPicPr>
          <a:picLocks noChangeAspect="1"/>
        </xdr:cNvPicPr>
      </xdr:nvPicPr>
      <xdr:blipFill>
        <a:blip r:embed="rId750">
          <a:extLst/>
        </a:blip>
        <a:stretch>
          <a:fillRect/>
        </a:stretch>
      </xdr:blipFill>
      <xdr:spPr>
        <a:xfrm>
          <a:off x="976589" y="44674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781</xdr:row>
      <xdr:rowOff>25380</xdr:rowOff>
    </xdr:from>
    <xdr:to>
      <xdr:col>1</xdr:col>
      <xdr:colOff>588049</xdr:colOff>
      <xdr:row>781</xdr:row>
      <xdr:rowOff>546080</xdr:rowOff>
    </xdr:to>
    <xdr:pic>
      <xdr:nvPicPr>
        <xdr:cNvPr id="2108" name="Immagine 3387" descr="Immagine 3387"/>
        <xdr:cNvPicPr>
          <a:picLocks noChangeAspect="1"/>
        </xdr:cNvPicPr>
      </xdr:nvPicPr>
      <xdr:blipFill>
        <a:blip r:embed="rId751">
          <a:extLst/>
        </a:blip>
        <a:stretch>
          <a:fillRect/>
        </a:stretch>
      </xdr:blipFill>
      <xdr:spPr>
        <a:xfrm>
          <a:off x="976589" y="44731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782</xdr:row>
      <xdr:rowOff>25380</xdr:rowOff>
    </xdr:from>
    <xdr:to>
      <xdr:col>1</xdr:col>
      <xdr:colOff>588049</xdr:colOff>
      <xdr:row>782</xdr:row>
      <xdr:rowOff>546080</xdr:rowOff>
    </xdr:to>
    <xdr:pic>
      <xdr:nvPicPr>
        <xdr:cNvPr id="2109" name="Immagine 3388" descr="Immagine 3388"/>
        <xdr:cNvPicPr>
          <a:picLocks noChangeAspect="1"/>
        </xdr:cNvPicPr>
      </xdr:nvPicPr>
      <xdr:blipFill>
        <a:blip r:embed="rId752">
          <a:extLst/>
        </a:blip>
        <a:stretch>
          <a:fillRect/>
        </a:stretch>
      </xdr:blipFill>
      <xdr:spPr>
        <a:xfrm>
          <a:off x="976589" y="44788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783</xdr:row>
      <xdr:rowOff>25380</xdr:rowOff>
    </xdr:from>
    <xdr:to>
      <xdr:col>1</xdr:col>
      <xdr:colOff>588050</xdr:colOff>
      <xdr:row>783</xdr:row>
      <xdr:rowOff>546080</xdr:rowOff>
    </xdr:to>
    <xdr:pic>
      <xdr:nvPicPr>
        <xdr:cNvPr id="2110" name="Immagine 3389" descr="Immagine 3389"/>
        <xdr:cNvPicPr>
          <a:picLocks noChangeAspect="1"/>
        </xdr:cNvPicPr>
      </xdr:nvPicPr>
      <xdr:blipFill>
        <a:blip r:embed="rId753">
          <a:extLst/>
        </a:blip>
        <a:stretch>
          <a:fillRect/>
        </a:stretch>
      </xdr:blipFill>
      <xdr:spPr>
        <a:xfrm>
          <a:off x="976587" y="448454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784</xdr:row>
      <xdr:rowOff>25380</xdr:rowOff>
    </xdr:from>
    <xdr:to>
      <xdr:col>1</xdr:col>
      <xdr:colOff>588050</xdr:colOff>
      <xdr:row>784</xdr:row>
      <xdr:rowOff>546080</xdr:rowOff>
    </xdr:to>
    <xdr:pic>
      <xdr:nvPicPr>
        <xdr:cNvPr id="2111" name="Immagine 3390" descr="Immagine 3390"/>
        <xdr:cNvPicPr>
          <a:picLocks noChangeAspect="1"/>
        </xdr:cNvPicPr>
      </xdr:nvPicPr>
      <xdr:blipFill>
        <a:blip r:embed="rId754">
          <a:extLst/>
        </a:blip>
        <a:stretch>
          <a:fillRect/>
        </a:stretch>
      </xdr:blipFill>
      <xdr:spPr>
        <a:xfrm>
          <a:off x="976587" y="449026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785</xdr:row>
      <xdr:rowOff>25380</xdr:rowOff>
    </xdr:from>
    <xdr:to>
      <xdr:col>1</xdr:col>
      <xdr:colOff>588049</xdr:colOff>
      <xdr:row>785</xdr:row>
      <xdr:rowOff>546080</xdr:rowOff>
    </xdr:to>
    <xdr:pic>
      <xdr:nvPicPr>
        <xdr:cNvPr id="2112" name="Immagine 3391" descr="Immagine 3391"/>
        <xdr:cNvPicPr>
          <a:picLocks noChangeAspect="1"/>
        </xdr:cNvPicPr>
      </xdr:nvPicPr>
      <xdr:blipFill>
        <a:blip r:embed="rId755">
          <a:extLst/>
        </a:blip>
        <a:stretch>
          <a:fillRect/>
        </a:stretch>
      </xdr:blipFill>
      <xdr:spPr>
        <a:xfrm>
          <a:off x="976589" y="44959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786</xdr:row>
      <xdr:rowOff>25380</xdr:rowOff>
    </xdr:from>
    <xdr:to>
      <xdr:col>1</xdr:col>
      <xdr:colOff>588050</xdr:colOff>
      <xdr:row>786</xdr:row>
      <xdr:rowOff>546080</xdr:rowOff>
    </xdr:to>
    <xdr:pic>
      <xdr:nvPicPr>
        <xdr:cNvPr id="2113" name="Immagine 3392" descr="Immagine 3392"/>
        <xdr:cNvPicPr>
          <a:picLocks noChangeAspect="1"/>
        </xdr:cNvPicPr>
      </xdr:nvPicPr>
      <xdr:blipFill>
        <a:blip r:embed="rId756">
          <a:extLst/>
        </a:blip>
        <a:stretch>
          <a:fillRect/>
        </a:stretch>
      </xdr:blipFill>
      <xdr:spPr>
        <a:xfrm>
          <a:off x="976587" y="450169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787</xdr:row>
      <xdr:rowOff>25380</xdr:rowOff>
    </xdr:from>
    <xdr:to>
      <xdr:col>1</xdr:col>
      <xdr:colOff>588049</xdr:colOff>
      <xdr:row>787</xdr:row>
      <xdr:rowOff>546080</xdr:rowOff>
    </xdr:to>
    <xdr:pic>
      <xdr:nvPicPr>
        <xdr:cNvPr id="2114" name="Immagine 3393" descr="Immagine 3393"/>
        <xdr:cNvPicPr>
          <a:picLocks noChangeAspect="1"/>
        </xdr:cNvPicPr>
      </xdr:nvPicPr>
      <xdr:blipFill>
        <a:blip r:embed="rId757">
          <a:extLst/>
        </a:blip>
        <a:stretch>
          <a:fillRect/>
        </a:stretch>
      </xdr:blipFill>
      <xdr:spPr>
        <a:xfrm>
          <a:off x="976589" y="45074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788</xdr:row>
      <xdr:rowOff>25380</xdr:rowOff>
    </xdr:from>
    <xdr:to>
      <xdr:col>1</xdr:col>
      <xdr:colOff>588050</xdr:colOff>
      <xdr:row>788</xdr:row>
      <xdr:rowOff>546080</xdr:rowOff>
    </xdr:to>
    <xdr:pic>
      <xdr:nvPicPr>
        <xdr:cNvPr id="2115" name="Immagine 3394" descr="Immagine 3394"/>
        <xdr:cNvPicPr>
          <a:picLocks noChangeAspect="1"/>
        </xdr:cNvPicPr>
      </xdr:nvPicPr>
      <xdr:blipFill>
        <a:blip r:embed="rId758">
          <a:extLst/>
        </a:blip>
        <a:stretch>
          <a:fillRect/>
        </a:stretch>
      </xdr:blipFill>
      <xdr:spPr>
        <a:xfrm>
          <a:off x="976587" y="451312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789</xdr:row>
      <xdr:rowOff>25380</xdr:rowOff>
    </xdr:from>
    <xdr:to>
      <xdr:col>1</xdr:col>
      <xdr:colOff>588049</xdr:colOff>
      <xdr:row>789</xdr:row>
      <xdr:rowOff>546080</xdr:rowOff>
    </xdr:to>
    <xdr:pic>
      <xdr:nvPicPr>
        <xdr:cNvPr id="2116" name="Immagine 3395" descr="Immagine 3395"/>
        <xdr:cNvPicPr>
          <a:picLocks noChangeAspect="1"/>
        </xdr:cNvPicPr>
      </xdr:nvPicPr>
      <xdr:blipFill>
        <a:blip r:embed="rId759">
          <a:extLst/>
        </a:blip>
        <a:stretch>
          <a:fillRect/>
        </a:stretch>
      </xdr:blipFill>
      <xdr:spPr>
        <a:xfrm>
          <a:off x="976589" y="45188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790</xdr:row>
      <xdr:rowOff>25380</xdr:rowOff>
    </xdr:from>
    <xdr:to>
      <xdr:col>1</xdr:col>
      <xdr:colOff>588050</xdr:colOff>
      <xdr:row>790</xdr:row>
      <xdr:rowOff>546080</xdr:rowOff>
    </xdr:to>
    <xdr:pic>
      <xdr:nvPicPr>
        <xdr:cNvPr id="2117" name="Immagine 3396" descr="Immagine 3396"/>
        <xdr:cNvPicPr>
          <a:picLocks noChangeAspect="1"/>
        </xdr:cNvPicPr>
      </xdr:nvPicPr>
      <xdr:blipFill>
        <a:blip r:embed="rId760">
          <a:extLst/>
        </a:blip>
        <a:stretch>
          <a:fillRect/>
        </a:stretch>
      </xdr:blipFill>
      <xdr:spPr>
        <a:xfrm>
          <a:off x="976587" y="452455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791</xdr:row>
      <xdr:rowOff>25380</xdr:rowOff>
    </xdr:from>
    <xdr:to>
      <xdr:col>1</xdr:col>
      <xdr:colOff>588050</xdr:colOff>
      <xdr:row>791</xdr:row>
      <xdr:rowOff>546080</xdr:rowOff>
    </xdr:to>
    <xdr:pic>
      <xdr:nvPicPr>
        <xdr:cNvPr id="2118" name="Immagine 3397" descr="Immagine 3397"/>
        <xdr:cNvPicPr>
          <a:picLocks noChangeAspect="1"/>
        </xdr:cNvPicPr>
      </xdr:nvPicPr>
      <xdr:blipFill>
        <a:blip r:embed="rId761">
          <a:extLst/>
        </a:blip>
        <a:stretch>
          <a:fillRect/>
        </a:stretch>
      </xdr:blipFill>
      <xdr:spPr>
        <a:xfrm>
          <a:off x="976587" y="453026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792</xdr:row>
      <xdr:rowOff>25380</xdr:rowOff>
    </xdr:from>
    <xdr:to>
      <xdr:col>1</xdr:col>
      <xdr:colOff>588050</xdr:colOff>
      <xdr:row>792</xdr:row>
      <xdr:rowOff>546080</xdr:rowOff>
    </xdr:to>
    <xdr:pic>
      <xdr:nvPicPr>
        <xdr:cNvPr id="2119" name="Immagine 3398" descr="Immagine 3398"/>
        <xdr:cNvPicPr>
          <a:picLocks noChangeAspect="1"/>
        </xdr:cNvPicPr>
      </xdr:nvPicPr>
      <xdr:blipFill>
        <a:blip r:embed="rId762">
          <a:extLst/>
        </a:blip>
        <a:stretch>
          <a:fillRect/>
        </a:stretch>
      </xdr:blipFill>
      <xdr:spPr>
        <a:xfrm>
          <a:off x="976587" y="453598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793</xdr:row>
      <xdr:rowOff>25380</xdr:rowOff>
    </xdr:from>
    <xdr:to>
      <xdr:col>1</xdr:col>
      <xdr:colOff>588050</xdr:colOff>
      <xdr:row>793</xdr:row>
      <xdr:rowOff>546080</xdr:rowOff>
    </xdr:to>
    <xdr:pic>
      <xdr:nvPicPr>
        <xdr:cNvPr id="2120" name="Immagine 3399" descr="Immagine 3399"/>
        <xdr:cNvPicPr>
          <a:picLocks noChangeAspect="1"/>
        </xdr:cNvPicPr>
      </xdr:nvPicPr>
      <xdr:blipFill>
        <a:blip r:embed="rId763">
          <a:extLst/>
        </a:blip>
        <a:stretch>
          <a:fillRect/>
        </a:stretch>
      </xdr:blipFill>
      <xdr:spPr>
        <a:xfrm>
          <a:off x="976587" y="454169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794</xdr:row>
      <xdr:rowOff>25380</xdr:rowOff>
    </xdr:from>
    <xdr:to>
      <xdr:col>1</xdr:col>
      <xdr:colOff>587989</xdr:colOff>
      <xdr:row>794</xdr:row>
      <xdr:rowOff>546080</xdr:rowOff>
    </xdr:to>
    <xdr:pic>
      <xdr:nvPicPr>
        <xdr:cNvPr id="2121" name="Immagine 3400" descr="Immagine 3400"/>
        <xdr:cNvPicPr>
          <a:picLocks noChangeAspect="1"/>
        </xdr:cNvPicPr>
      </xdr:nvPicPr>
      <xdr:blipFill>
        <a:blip r:embed="rId764">
          <a:extLst/>
        </a:blip>
        <a:stretch>
          <a:fillRect/>
        </a:stretch>
      </xdr:blipFill>
      <xdr:spPr>
        <a:xfrm>
          <a:off x="976651" y="4547412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795</xdr:row>
      <xdr:rowOff>25380</xdr:rowOff>
    </xdr:from>
    <xdr:to>
      <xdr:col>1</xdr:col>
      <xdr:colOff>506976</xdr:colOff>
      <xdr:row>795</xdr:row>
      <xdr:rowOff>546080</xdr:rowOff>
    </xdr:to>
    <xdr:pic>
      <xdr:nvPicPr>
        <xdr:cNvPr id="2122" name="Immagine 3401" descr="Immagine 3401"/>
        <xdr:cNvPicPr>
          <a:picLocks noChangeAspect="1"/>
        </xdr:cNvPicPr>
      </xdr:nvPicPr>
      <xdr:blipFill>
        <a:blip r:embed="rId765">
          <a:extLst/>
        </a:blip>
        <a:stretch>
          <a:fillRect/>
        </a:stretch>
      </xdr:blipFill>
      <xdr:spPr>
        <a:xfrm>
          <a:off x="1057664" y="4553127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155977</xdr:colOff>
      <xdr:row>796</xdr:row>
      <xdr:rowOff>25380</xdr:rowOff>
    </xdr:from>
    <xdr:to>
      <xdr:col>1</xdr:col>
      <xdr:colOff>506963</xdr:colOff>
      <xdr:row>796</xdr:row>
      <xdr:rowOff>546080</xdr:rowOff>
    </xdr:to>
    <xdr:pic>
      <xdr:nvPicPr>
        <xdr:cNvPr id="2123" name="Immagine 3402" descr="Immagine 3402"/>
        <xdr:cNvPicPr>
          <a:picLocks noChangeAspect="1"/>
        </xdr:cNvPicPr>
      </xdr:nvPicPr>
      <xdr:blipFill>
        <a:blip r:embed="rId766">
          <a:extLst/>
        </a:blip>
        <a:stretch>
          <a:fillRect/>
        </a:stretch>
      </xdr:blipFill>
      <xdr:spPr>
        <a:xfrm>
          <a:off x="1057677" y="455884260"/>
          <a:ext cx="3509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797</xdr:row>
      <xdr:rowOff>25380</xdr:rowOff>
    </xdr:from>
    <xdr:to>
      <xdr:col>1</xdr:col>
      <xdr:colOff>506976</xdr:colOff>
      <xdr:row>797</xdr:row>
      <xdr:rowOff>546080</xdr:rowOff>
    </xdr:to>
    <xdr:pic>
      <xdr:nvPicPr>
        <xdr:cNvPr id="2124" name="Immagine 3403" descr="Immagine 3403"/>
        <xdr:cNvPicPr>
          <a:picLocks noChangeAspect="1"/>
        </xdr:cNvPicPr>
      </xdr:nvPicPr>
      <xdr:blipFill>
        <a:blip r:embed="rId767">
          <a:extLst/>
        </a:blip>
        <a:stretch>
          <a:fillRect/>
        </a:stretch>
      </xdr:blipFill>
      <xdr:spPr>
        <a:xfrm>
          <a:off x="1057664" y="4564557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155964</xdr:colOff>
      <xdr:row>798</xdr:row>
      <xdr:rowOff>25380</xdr:rowOff>
    </xdr:from>
    <xdr:to>
      <xdr:col>1</xdr:col>
      <xdr:colOff>506976</xdr:colOff>
      <xdr:row>798</xdr:row>
      <xdr:rowOff>546080</xdr:rowOff>
    </xdr:to>
    <xdr:pic>
      <xdr:nvPicPr>
        <xdr:cNvPr id="2125" name="Immagine 3404" descr="Immagine 3404"/>
        <xdr:cNvPicPr>
          <a:picLocks noChangeAspect="1"/>
        </xdr:cNvPicPr>
      </xdr:nvPicPr>
      <xdr:blipFill>
        <a:blip r:embed="rId768">
          <a:extLst/>
        </a:blip>
        <a:stretch>
          <a:fillRect/>
        </a:stretch>
      </xdr:blipFill>
      <xdr:spPr>
        <a:xfrm>
          <a:off x="1057664" y="457027260"/>
          <a:ext cx="35101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799</xdr:row>
      <xdr:rowOff>25380</xdr:rowOff>
    </xdr:from>
    <xdr:to>
      <xdr:col>1</xdr:col>
      <xdr:colOff>588024</xdr:colOff>
      <xdr:row>799</xdr:row>
      <xdr:rowOff>546080</xdr:rowOff>
    </xdr:to>
    <xdr:pic>
      <xdr:nvPicPr>
        <xdr:cNvPr id="2126" name="Immagine 3405" descr="Immagine 3405"/>
        <xdr:cNvPicPr>
          <a:picLocks noChangeAspect="1"/>
        </xdr:cNvPicPr>
      </xdr:nvPicPr>
      <xdr:blipFill>
        <a:blip r:embed="rId769">
          <a:extLst/>
        </a:blip>
        <a:stretch>
          <a:fillRect/>
        </a:stretch>
      </xdr:blipFill>
      <xdr:spPr>
        <a:xfrm>
          <a:off x="976615" y="457598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800</xdr:row>
      <xdr:rowOff>25380</xdr:rowOff>
    </xdr:from>
    <xdr:to>
      <xdr:col>1</xdr:col>
      <xdr:colOff>588024</xdr:colOff>
      <xdr:row>800</xdr:row>
      <xdr:rowOff>546080</xdr:rowOff>
    </xdr:to>
    <xdr:pic>
      <xdr:nvPicPr>
        <xdr:cNvPr id="2127" name="Immagine 3406" descr="Immagine 3406"/>
        <xdr:cNvPicPr>
          <a:picLocks noChangeAspect="1"/>
        </xdr:cNvPicPr>
      </xdr:nvPicPr>
      <xdr:blipFill>
        <a:blip r:embed="rId770">
          <a:extLst/>
        </a:blip>
        <a:stretch>
          <a:fillRect/>
        </a:stretch>
      </xdr:blipFill>
      <xdr:spPr>
        <a:xfrm>
          <a:off x="976615" y="458170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801</xdr:row>
      <xdr:rowOff>25380</xdr:rowOff>
    </xdr:from>
    <xdr:to>
      <xdr:col>1</xdr:col>
      <xdr:colOff>588024</xdr:colOff>
      <xdr:row>801</xdr:row>
      <xdr:rowOff>546080</xdr:rowOff>
    </xdr:to>
    <xdr:pic>
      <xdr:nvPicPr>
        <xdr:cNvPr id="2128" name="Immagine 3407" descr="Immagine 3407"/>
        <xdr:cNvPicPr>
          <a:picLocks noChangeAspect="1"/>
        </xdr:cNvPicPr>
      </xdr:nvPicPr>
      <xdr:blipFill>
        <a:blip r:embed="rId771">
          <a:extLst/>
        </a:blip>
        <a:stretch>
          <a:fillRect/>
        </a:stretch>
      </xdr:blipFill>
      <xdr:spPr>
        <a:xfrm>
          <a:off x="976615" y="458741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802</xdr:row>
      <xdr:rowOff>25380</xdr:rowOff>
    </xdr:from>
    <xdr:to>
      <xdr:col>1</xdr:col>
      <xdr:colOff>588024</xdr:colOff>
      <xdr:row>802</xdr:row>
      <xdr:rowOff>546080</xdr:rowOff>
    </xdr:to>
    <xdr:pic>
      <xdr:nvPicPr>
        <xdr:cNvPr id="2129" name="Immagine 3408" descr="Immagine 3408"/>
        <xdr:cNvPicPr>
          <a:picLocks noChangeAspect="1"/>
        </xdr:cNvPicPr>
      </xdr:nvPicPr>
      <xdr:blipFill>
        <a:blip r:embed="rId772">
          <a:extLst/>
        </a:blip>
        <a:stretch>
          <a:fillRect/>
        </a:stretch>
      </xdr:blipFill>
      <xdr:spPr>
        <a:xfrm>
          <a:off x="976615" y="459313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803</xdr:row>
      <xdr:rowOff>25380</xdr:rowOff>
    </xdr:from>
    <xdr:to>
      <xdr:col>1</xdr:col>
      <xdr:colOff>588024</xdr:colOff>
      <xdr:row>803</xdr:row>
      <xdr:rowOff>546080</xdr:rowOff>
    </xdr:to>
    <xdr:pic>
      <xdr:nvPicPr>
        <xdr:cNvPr id="2130" name="Immagine 3409" descr="Immagine 3409"/>
        <xdr:cNvPicPr>
          <a:picLocks noChangeAspect="1"/>
        </xdr:cNvPicPr>
      </xdr:nvPicPr>
      <xdr:blipFill>
        <a:blip r:embed="rId773">
          <a:extLst/>
        </a:blip>
        <a:stretch>
          <a:fillRect/>
        </a:stretch>
      </xdr:blipFill>
      <xdr:spPr>
        <a:xfrm>
          <a:off x="976615" y="4598847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74915</xdr:colOff>
      <xdr:row>804</xdr:row>
      <xdr:rowOff>25380</xdr:rowOff>
    </xdr:from>
    <xdr:to>
      <xdr:col>1</xdr:col>
      <xdr:colOff>588024</xdr:colOff>
      <xdr:row>804</xdr:row>
      <xdr:rowOff>546080</xdr:rowOff>
    </xdr:to>
    <xdr:pic>
      <xdr:nvPicPr>
        <xdr:cNvPr id="2131" name="Immagine 3410" descr="Immagine 3410"/>
        <xdr:cNvPicPr>
          <a:picLocks noChangeAspect="1"/>
        </xdr:cNvPicPr>
      </xdr:nvPicPr>
      <xdr:blipFill>
        <a:blip r:embed="rId774">
          <a:extLst/>
        </a:blip>
        <a:stretch>
          <a:fillRect/>
        </a:stretch>
      </xdr:blipFill>
      <xdr:spPr>
        <a:xfrm>
          <a:off x="976615" y="460456260"/>
          <a:ext cx="5131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805</xdr:row>
      <xdr:rowOff>25380</xdr:rowOff>
    </xdr:from>
    <xdr:to>
      <xdr:col>1</xdr:col>
      <xdr:colOff>588769</xdr:colOff>
      <xdr:row>805</xdr:row>
      <xdr:rowOff>546080</xdr:rowOff>
    </xdr:to>
    <xdr:pic>
      <xdr:nvPicPr>
        <xdr:cNvPr id="2132" name="Immagine 3411" descr="Immagine 3411"/>
        <xdr:cNvPicPr>
          <a:picLocks noChangeAspect="1"/>
        </xdr:cNvPicPr>
      </xdr:nvPicPr>
      <xdr:blipFill>
        <a:blip r:embed="rId775">
          <a:extLst/>
        </a:blip>
        <a:stretch>
          <a:fillRect/>
        </a:stretch>
      </xdr:blipFill>
      <xdr:spPr>
        <a:xfrm>
          <a:off x="975870" y="461027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806</xdr:row>
      <xdr:rowOff>25380</xdr:rowOff>
    </xdr:from>
    <xdr:to>
      <xdr:col>1</xdr:col>
      <xdr:colOff>588769</xdr:colOff>
      <xdr:row>806</xdr:row>
      <xdr:rowOff>546080</xdr:rowOff>
    </xdr:to>
    <xdr:pic>
      <xdr:nvPicPr>
        <xdr:cNvPr id="2133" name="Immagine 3412" descr="Immagine 3412"/>
        <xdr:cNvPicPr>
          <a:picLocks noChangeAspect="1"/>
        </xdr:cNvPicPr>
      </xdr:nvPicPr>
      <xdr:blipFill>
        <a:blip r:embed="rId776">
          <a:extLst/>
        </a:blip>
        <a:stretch>
          <a:fillRect/>
        </a:stretch>
      </xdr:blipFill>
      <xdr:spPr>
        <a:xfrm>
          <a:off x="975870" y="4615992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807</xdr:row>
      <xdr:rowOff>25380</xdr:rowOff>
    </xdr:from>
    <xdr:to>
      <xdr:col>1</xdr:col>
      <xdr:colOff>588769</xdr:colOff>
      <xdr:row>807</xdr:row>
      <xdr:rowOff>546080</xdr:rowOff>
    </xdr:to>
    <xdr:pic>
      <xdr:nvPicPr>
        <xdr:cNvPr id="2134" name="Immagine 3413" descr="Immagine 3413"/>
        <xdr:cNvPicPr>
          <a:picLocks noChangeAspect="1"/>
        </xdr:cNvPicPr>
      </xdr:nvPicPr>
      <xdr:blipFill>
        <a:blip r:embed="rId777">
          <a:extLst/>
        </a:blip>
        <a:stretch>
          <a:fillRect/>
        </a:stretch>
      </xdr:blipFill>
      <xdr:spPr>
        <a:xfrm>
          <a:off x="975870" y="462170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91763</xdr:colOff>
      <xdr:row>808</xdr:row>
      <xdr:rowOff>25380</xdr:rowOff>
    </xdr:from>
    <xdr:to>
      <xdr:col>1</xdr:col>
      <xdr:colOff>571176</xdr:colOff>
      <xdr:row>808</xdr:row>
      <xdr:rowOff>546080</xdr:rowOff>
    </xdr:to>
    <xdr:pic>
      <xdr:nvPicPr>
        <xdr:cNvPr id="2135" name="Immagine 3414" descr="Immagine 3414"/>
        <xdr:cNvPicPr>
          <a:picLocks noChangeAspect="1"/>
        </xdr:cNvPicPr>
      </xdr:nvPicPr>
      <xdr:blipFill>
        <a:blip r:embed="rId778">
          <a:extLst/>
        </a:blip>
        <a:stretch>
          <a:fillRect/>
        </a:stretch>
      </xdr:blipFill>
      <xdr:spPr>
        <a:xfrm>
          <a:off x="993463" y="462742260"/>
          <a:ext cx="4794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809</xdr:row>
      <xdr:rowOff>25380</xdr:rowOff>
    </xdr:from>
    <xdr:to>
      <xdr:col>1</xdr:col>
      <xdr:colOff>588769</xdr:colOff>
      <xdr:row>809</xdr:row>
      <xdr:rowOff>546080</xdr:rowOff>
    </xdr:to>
    <xdr:pic>
      <xdr:nvPicPr>
        <xdr:cNvPr id="2136" name="Immagine 3415" descr="Immagine 3415"/>
        <xdr:cNvPicPr>
          <a:picLocks noChangeAspect="1"/>
        </xdr:cNvPicPr>
      </xdr:nvPicPr>
      <xdr:blipFill>
        <a:blip r:embed="rId779">
          <a:extLst/>
        </a:blip>
        <a:stretch>
          <a:fillRect/>
        </a:stretch>
      </xdr:blipFill>
      <xdr:spPr>
        <a:xfrm>
          <a:off x="975870" y="4633137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74170</xdr:colOff>
      <xdr:row>810</xdr:row>
      <xdr:rowOff>25380</xdr:rowOff>
    </xdr:from>
    <xdr:to>
      <xdr:col>1</xdr:col>
      <xdr:colOff>588769</xdr:colOff>
      <xdr:row>810</xdr:row>
      <xdr:rowOff>546080</xdr:rowOff>
    </xdr:to>
    <xdr:pic>
      <xdr:nvPicPr>
        <xdr:cNvPr id="2137" name="Immagine 3416" descr="Immagine 3416"/>
        <xdr:cNvPicPr>
          <a:picLocks noChangeAspect="1"/>
        </xdr:cNvPicPr>
      </xdr:nvPicPr>
      <xdr:blipFill>
        <a:blip r:embed="rId780">
          <a:extLst/>
        </a:blip>
        <a:stretch>
          <a:fillRect/>
        </a:stretch>
      </xdr:blipFill>
      <xdr:spPr>
        <a:xfrm>
          <a:off x="975870" y="463885260"/>
          <a:ext cx="5146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75189</xdr:colOff>
      <xdr:row>811</xdr:row>
      <xdr:rowOff>25380</xdr:rowOff>
    </xdr:from>
    <xdr:to>
      <xdr:col>1</xdr:col>
      <xdr:colOff>587750</xdr:colOff>
      <xdr:row>811</xdr:row>
      <xdr:rowOff>546080</xdr:rowOff>
    </xdr:to>
    <xdr:pic>
      <xdr:nvPicPr>
        <xdr:cNvPr id="2138" name="Immagine 3417" descr="Immagine 3417"/>
        <xdr:cNvPicPr>
          <a:picLocks noChangeAspect="1"/>
        </xdr:cNvPicPr>
      </xdr:nvPicPr>
      <xdr:blipFill>
        <a:blip r:embed="rId781">
          <a:extLst/>
        </a:blip>
        <a:stretch>
          <a:fillRect/>
        </a:stretch>
      </xdr:blipFill>
      <xdr:spPr>
        <a:xfrm>
          <a:off x="976889" y="464456760"/>
          <a:ext cx="5125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75189</xdr:colOff>
      <xdr:row>812</xdr:row>
      <xdr:rowOff>25380</xdr:rowOff>
    </xdr:from>
    <xdr:to>
      <xdr:col>1</xdr:col>
      <xdr:colOff>587750</xdr:colOff>
      <xdr:row>812</xdr:row>
      <xdr:rowOff>546080</xdr:rowOff>
    </xdr:to>
    <xdr:pic>
      <xdr:nvPicPr>
        <xdr:cNvPr id="2139" name="Immagine 3418" descr="Immagine 3418"/>
        <xdr:cNvPicPr>
          <a:picLocks noChangeAspect="1"/>
        </xdr:cNvPicPr>
      </xdr:nvPicPr>
      <xdr:blipFill>
        <a:blip r:embed="rId782">
          <a:extLst/>
        </a:blip>
        <a:stretch>
          <a:fillRect/>
        </a:stretch>
      </xdr:blipFill>
      <xdr:spPr>
        <a:xfrm>
          <a:off x="976889" y="465028260"/>
          <a:ext cx="5125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813</xdr:row>
      <xdr:rowOff>25380</xdr:rowOff>
    </xdr:from>
    <xdr:to>
      <xdr:col>1</xdr:col>
      <xdr:colOff>588049</xdr:colOff>
      <xdr:row>813</xdr:row>
      <xdr:rowOff>546080</xdr:rowOff>
    </xdr:to>
    <xdr:pic>
      <xdr:nvPicPr>
        <xdr:cNvPr id="2140" name="Immagine 3419" descr="Immagine 3419"/>
        <xdr:cNvPicPr>
          <a:picLocks noChangeAspect="1"/>
        </xdr:cNvPicPr>
      </xdr:nvPicPr>
      <xdr:blipFill>
        <a:blip r:embed="rId783">
          <a:extLst/>
        </a:blip>
        <a:stretch>
          <a:fillRect/>
        </a:stretch>
      </xdr:blipFill>
      <xdr:spPr>
        <a:xfrm>
          <a:off x="976589" y="46559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814</xdr:row>
      <xdr:rowOff>25380</xdr:rowOff>
    </xdr:from>
    <xdr:to>
      <xdr:col>1</xdr:col>
      <xdr:colOff>588049</xdr:colOff>
      <xdr:row>814</xdr:row>
      <xdr:rowOff>546080</xdr:rowOff>
    </xdr:to>
    <xdr:pic>
      <xdr:nvPicPr>
        <xdr:cNvPr id="2141" name="Immagine 3420" descr="Immagine 3420"/>
        <xdr:cNvPicPr>
          <a:picLocks noChangeAspect="1"/>
        </xdr:cNvPicPr>
      </xdr:nvPicPr>
      <xdr:blipFill>
        <a:blip r:embed="rId784">
          <a:extLst/>
        </a:blip>
        <a:stretch>
          <a:fillRect/>
        </a:stretch>
      </xdr:blipFill>
      <xdr:spPr>
        <a:xfrm>
          <a:off x="976589" y="46617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815</xdr:row>
      <xdr:rowOff>25380</xdr:rowOff>
    </xdr:from>
    <xdr:to>
      <xdr:col>1</xdr:col>
      <xdr:colOff>588049</xdr:colOff>
      <xdr:row>815</xdr:row>
      <xdr:rowOff>546080</xdr:rowOff>
    </xdr:to>
    <xdr:pic>
      <xdr:nvPicPr>
        <xdr:cNvPr id="2142" name="Immagine 3421" descr="Immagine 3421"/>
        <xdr:cNvPicPr>
          <a:picLocks noChangeAspect="1"/>
        </xdr:cNvPicPr>
      </xdr:nvPicPr>
      <xdr:blipFill>
        <a:blip r:embed="rId785">
          <a:extLst/>
        </a:blip>
        <a:stretch>
          <a:fillRect/>
        </a:stretch>
      </xdr:blipFill>
      <xdr:spPr>
        <a:xfrm>
          <a:off x="976589" y="46674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816</xdr:row>
      <xdr:rowOff>25380</xdr:rowOff>
    </xdr:from>
    <xdr:to>
      <xdr:col>1</xdr:col>
      <xdr:colOff>588049</xdr:colOff>
      <xdr:row>816</xdr:row>
      <xdr:rowOff>546080</xdr:rowOff>
    </xdr:to>
    <xdr:pic>
      <xdr:nvPicPr>
        <xdr:cNvPr id="2143" name="Immagine 3422" descr="Immagine 3422"/>
        <xdr:cNvPicPr>
          <a:picLocks noChangeAspect="1"/>
        </xdr:cNvPicPr>
      </xdr:nvPicPr>
      <xdr:blipFill>
        <a:blip r:embed="rId786">
          <a:extLst/>
        </a:blip>
        <a:stretch>
          <a:fillRect/>
        </a:stretch>
      </xdr:blipFill>
      <xdr:spPr>
        <a:xfrm>
          <a:off x="976589" y="46731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817</xdr:row>
      <xdr:rowOff>25380</xdr:rowOff>
    </xdr:from>
    <xdr:to>
      <xdr:col>1</xdr:col>
      <xdr:colOff>588049</xdr:colOff>
      <xdr:row>817</xdr:row>
      <xdr:rowOff>546080</xdr:rowOff>
    </xdr:to>
    <xdr:pic>
      <xdr:nvPicPr>
        <xdr:cNvPr id="2144" name="Immagine 3423" descr="Immagine 3423"/>
        <xdr:cNvPicPr>
          <a:picLocks noChangeAspect="1"/>
        </xdr:cNvPicPr>
      </xdr:nvPicPr>
      <xdr:blipFill>
        <a:blip r:embed="rId787">
          <a:extLst/>
        </a:blip>
        <a:stretch>
          <a:fillRect/>
        </a:stretch>
      </xdr:blipFill>
      <xdr:spPr>
        <a:xfrm>
          <a:off x="976589" y="46788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818</xdr:row>
      <xdr:rowOff>25380</xdr:rowOff>
    </xdr:from>
    <xdr:to>
      <xdr:col>1</xdr:col>
      <xdr:colOff>588049</xdr:colOff>
      <xdr:row>818</xdr:row>
      <xdr:rowOff>546080</xdr:rowOff>
    </xdr:to>
    <xdr:pic>
      <xdr:nvPicPr>
        <xdr:cNvPr id="2145" name="Immagine 3424" descr="Immagine 3424"/>
        <xdr:cNvPicPr>
          <a:picLocks noChangeAspect="1"/>
        </xdr:cNvPicPr>
      </xdr:nvPicPr>
      <xdr:blipFill>
        <a:blip r:embed="rId788">
          <a:extLst/>
        </a:blip>
        <a:stretch>
          <a:fillRect/>
        </a:stretch>
      </xdr:blipFill>
      <xdr:spPr>
        <a:xfrm>
          <a:off x="976589" y="46845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819</xdr:row>
      <xdr:rowOff>25380</xdr:rowOff>
    </xdr:from>
    <xdr:to>
      <xdr:col>1</xdr:col>
      <xdr:colOff>588050</xdr:colOff>
      <xdr:row>819</xdr:row>
      <xdr:rowOff>546080</xdr:rowOff>
    </xdr:to>
    <xdr:pic>
      <xdr:nvPicPr>
        <xdr:cNvPr id="2146" name="Immagine 3425" descr="Immagine 3425"/>
        <xdr:cNvPicPr>
          <a:picLocks noChangeAspect="1"/>
        </xdr:cNvPicPr>
      </xdr:nvPicPr>
      <xdr:blipFill>
        <a:blip r:embed="rId789">
          <a:extLst/>
        </a:blip>
        <a:stretch>
          <a:fillRect/>
        </a:stretch>
      </xdr:blipFill>
      <xdr:spPr>
        <a:xfrm>
          <a:off x="976589" y="46902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820</xdr:row>
      <xdr:rowOff>25380</xdr:rowOff>
    </xdr:from>
    <xdr:to>
      <xdr:col>1</xdr:col>
      <xdr:colOff>588050</xdr:colOff>
      <xdr:row>820</xdr:row>
      <xdr:rowOff>546080</xdr:rowOff>
    </xdr:to>
    <xdr:pic>
      <xdr:nvPicPr>
        <xdr:cNvPr id="2147" name="Immagine 3426" descr="Immagine 3426"/>
        <xdr:cNvPicPr>
          <a:picLocks noChangeAspect="1"/>
        </xdr:cNvPicPr>
      </xdr:nvPicPr>
      <xdr:blipFill>
        <a:blip r:embed="rId790">
          <a:extLst/>
        </a:blip>
        <a:stretch>
          <a:fillRect/>
        </a:stretch>
      </xdr:blipFill>
      <xdr:spPr>
        <a:xfrm>
          <a:off x="976589" y="46960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821</xdr:row>
      <xdr:rowOff>25380</xdr:rowOff>
    </xdr:from>
    <xdr:to>
      <xdr:col>1</xdr:col>
      <xdr:colOff>588060</xdr:colOff>
      <xdr:row>821</xdr:row>
      <xdr:rowOff>546080</xdr:rowOff>
    </xdr:to>
    <xdr:pic>
      <xdr:nvPicPr>
        <xdr:cNvPr id="2148" name="Immagine 3427" descr="Immagine 3427"/>
        <xdr:cNvPicPr>
          <a:picLocks noChangeAspect="1"/>
        </xdr:cNvPicPr>
      </xdr:nvPicPr>
      <xdr:blipFill>
        <a:blip r:embed="rId791">
          <a:extLst/>
        </a:blip>
        <a:stretch>
          <a:fillRect/>
        </a:stretch>
      </xdr:blipFill>
      <xdr:spPr>
        <a:xfrm>
          <a:off x="976580" y="470171760"/>
          <a:ext cx="5131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822</xdr:row>
      <xdr:rowOff>25380</xdr:rowOff>
    </xdr:from>
    <xdr:to>
      <xdr:col>1</xdr:col>
      <xdr:colOff>588056</xdr:colOff>
      <xdr:row>822</xdr:row>
      <xdr:rowOff>546080</xdr:rowOff>
    </xdr:to>
    <xdr:pic>
      <xdr:nvPicPr>
        <xdr:cNvPr id="2149" name="Immagine 3428" descr="Immagine 3428"/>
        <xdr:cNvPicPr>
          <a:picLocks noChangeAspect="1"/>
        </xdr:cNvPicPr>
      </xdr:nvPicPr>
      <xdr:blipFill>
        <a:blip r:embed="rId792">
          <a:extLst/>
        </a:blip>
        <a:stretch>
          <a:fillRect/>
        </a:stretch>
      </xdr:blipFill>
      <xdr:spPr>
        <a:xfrm>
          <a:off x="976581" y="470743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823</xdr:row>
      <xdr:rowOff>25380</xdr:rowOff>
    </xdr:from>
    <xdr:to>
      <xdr:col>1</xdr:col>
      <xdr:colOff>588056</xdr:colOff>
      <xdr:row>823</xdr:row>
      <xdr:rowOff>546080</xdr:rowOff>
    </xdr:to>
    <xdr:pic>
      <xdr:nvPicPr>
        <xdr:cNvPr id="2150" name="Immagine 3429" descr="Immagine 3429"/>
        <xdr:cNvPicPr>
          <a:picLocks noChangeAspect="1"/>
        </xdr:cNvPicPr>
      </xdr:nvPicPr>
      <xdr:blipFill>
        <a:blip r:embed="rId793">
          <a:extLst/>
        </a:blip>
        <a:stretch>
          <a:fillRect/>
        </a:stretch>
      </xdr:blipFill>
      <xdr:spPr>
        <a:xfrm>
          <a:off x="976581" y="471314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824</xdr:row>
      <xdr:rowOff>25380</xdr:rowOff>
    </xdr:from>
    <xdr:to>
      <xdr:col>1</xdr:col>
      <xdr:colOff>588056</xdr:colOff>
      <xdr:row>824</xdr:row>
      <xdr:rowOff>546080</xdr:rowOff>
    </xdr:to>
    <xdr:pic>
      <xdr:nvPicPr>
        <xdr:cNvPr id="2151" name="Immagine 3430" descr="Immagine 3430"/>
        <xdr:cNvPicPr>
          <a:picLocks noChangeAspect="1"/>
        </xdr:cNvPicPr>
      </xdr:nvPicPr>
      <xdr:blipFill>
        <a:blip r:embed="rId794">
          <a:extLst/>
        </a:blip>
        <a:stretch>
          <a:fillRect/>
        </a:stretch>
      </xdr:blipFill>
      <xdr:spPr>
        <a:xfrm>
          <a:off x="976581" y="471886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825</xdr:row>
      <xdr:rowOff>25380</xdr:rowOff>
    </xdr:from>
    <xdr:to>
      <xdr:col>1</xdr:col>
      <xdr:colOff>588056</xdr:colOff>
      <xdr:row>825</xdr:row>
      <xdr:rowOff>546080</xdr:rowOff>
    </xdr:to>
    <xdr:pic>
      <xdr:nvPicPr>
        <xdr:cNvPr id="2152" name="Immagine 3431" descr="Immagine 3431"/>
        <xdr:cNvPicPr>
          <a:picLocks noChangeAspect="1"/>
        </xdr:cNvPicPr>
      </xdr:nvPicPr>
      <xdr:blipFill>
        <a:blip r:embed="rId795">
          <a:extLst/>
        </a:blip>
        <a:stretch>
          <a:fillRect/>
        </a:stretch>
      </xdr:blipFill>
      <xdr:spPr>
        <a:xfrm>
          <a:off x="976581" y="472457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826</xdr:row>
      <xdr:rowOff>25380</xdr:rowOff>
    </xdr:from>
    <xdr:to>
      <xdr:col>1</xdr:col>
      <xdr:colOff>588056</xdr:colOff>
      <xdr:row>826</xdr:row>
      <xdr:rowOff>546080</xdr:rowOff>
    </xdr:to>
    <xdr:pic>
      <xdr:nvPicPr>
        <xdr:cNvPr id="2153" name="Immagine 3432" descr="Immagine 3432"/>
        <xdr:cNvPicPr>
          <a:picLocks noChangeAspect="1"/>
        </xdr:cNvPicPr>
      </xdr:nvPicPr>
      <xdr:blipFill>
        <a:blip r:embed="rId796">
          <a:extLst/>
        </a:blip>
        <a:stretch>
          <a:fillRect/>
        </a:stretch>
      </xdr:blipFill>
      <xdr:spPr>
        <a:xfrm>
          <a:off x="976581" y="473029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827</xdr:row>
      <xdr:rowOff>25380</xdr:rowOff>
    </xdr:from>
    <xdr:to>
      <xdr:col>1</xdr:col>
      <xdr:colOff>588056</xdr:colOff>
      <xdr:row>827</xdr:row>
      <xdr:rowOff>546080</xdr:rowOff>
    </xdr:to>
    <xdr:pic>
      <xdr:nvPicPr>
        <xdr:cNvPr id="2154" name="Immagine 3433" descr="Immagine 3433"/>
        <xdr:cNvPicPr>
          <a:picLocks noChangeAspect="1"/>
        </xdr:cNvPicPr>
      </xdr:nvPicPr>
      <xdr:blipFill>
        <a:blip r:embed="rId797">
          <a:extLst/>
        </a:blip>
        <a:stretch>
          <a:fillRect/>
        </a:stretch>
      </xdr:blipFill>
      <xdr:spPr>
        <a:xfrm>
          <a:off x="976581" y="473600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828</xdr:row>
      <xdr:rowOff>25380</xdr:rowOff>
    </xdr:from>
    <xdr:to>
      <xdr:col>1</xdr:col>
      <xdr:colOff>588056</xdr:colOff>
      <xdr:row>828</xdr:row>
      <xdr:rowOff>546080</xdr:rowOff>
    </xdr:to>
    <xdr:pic>
      <xdr:nvPicPr>
        <xdr:cNvPr id="2155" name="Immagine 3434" descr="Immagine 3434"/>
        <xdr:cNvPicPr>
          <a:picLocks noChangeAspect="1"/>
        </xdr:cNvPicPr>
      </xdr:nvPicPr>
      <xdr:blipFill>
        <a:blip r:embed="rId798">
          <a:extLst/>
        </a:blip>
        <a:stretch>
          <a:fillRect/>
        </a:stretch>
      </xdr:blipFill>
      <xdr:spPr>
        <a:xfrm>
          <a:off x="976581" y="474172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829</xdr:row>
      <xdr:rowOff>25380</xdr:rowOff>
    </xdr:from>
    <xdr:to>
      <xdr:col>1</xdr:col>
      <xdr:colOff>588056</xdr:colOff>
      <xdr:row>829</xdr:row>
      <xdr:rowOff>546080</xdr:rowOff>
    </xdr:to>
    <xdr:pic>
      <xdr:nvPicPr>
        <xdr:cNvPr id="2156" name="Immagine 3435" descr="Immagine 3435"/>
        <xdr:cNvPicPr>
          <a:picLocks noChangeAspect="1"/>
        </xdr:cNvPicPr>
      </xdr:nvPicPr>
      <xdr:blipFill>
        <a:blip r:embed="rId799">
          <a:extLst/>
        </a:blip>
        <a:stretch>
          <a:fillRect/>
        </a:stretch>
      </xdr:blipFill>
      <xdr:spPr>
        <a:xfrm>
          <a:off x="976581" y="474743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830</xdr:row>
      <xdr:rowOff>25380</xdr:rowOff>
    </xdr:from>
    <xdr:to>
      <xdr:col>1</xdr:col>
      <xdr:colOff>588056</xdr:colOff>
      <xdr:row>830</xdr:row>
      <xdr:rowOff>546080</xdr:rowOff>
    </xdr:to>
    <xdr:pic>
      <xdr:nvPicPr>
        <xdr:cNvPr id="2157" name="Immagine 3436" descr="Immagine 3436"/>
        <xdr:cNvPicPr>
          <a:picLocks noChangeAspect="1"/>
        </xdr:cNvPicPr>
      </xdr:nvPicPr>
      <xdr:blipFill>
        <a:blip r:embed="rId800">
          <a:extLst/>
        </a:blip>
        <a:stretch>
          <a:fillRect/>
        </a:stretch>
      </xdr:blipFill>
      <xdr:spPr>
        <a:xfrm>
          <a:off x="976581" y="475315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831</xdr:row>
      <xdr:rowOff>25380</xdr:rowOff>
    </xdr:from>
    <xdr:to>
      <xdr:col>1</xdr:col>
      <xdr:colOff>588056</xdr:colOff>
      <xdr:row>831</xdr:row>
      <xdr:rowOff>546080</xdr:rowOff>
    </xdr:to>
    <xdr:pic>
      <xdr:nvPicPr>
        <xdr:cNvPr id="2158" name="Immagine 3437" descr="Immagine 3437"/>
        <xdr:cNvPicPr>
          <a:picLocks noChangeAspect="1"/>
        </xdr:cNvPicPr>
      </xdr:nvPicPr>
      <xdr:blipFill>
        <a:blip r:embed="rId801">
          <a:extLst/>
        </a:blip>
        <a:stretch>
          <a:fillRect/>
        </a:stretch>
      </xdr:blipFill>
      <xdr:spPr>
        <a:xfrm>
          <a:off x="976581" y="475886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832</xdr:row>
      <xdr:rowOff>25380</xdr:rowOff>
    </xdr:from>
    <xdr:to>
      <xdr:col>1</xdr:col>
      <xdr:colOff>588056</xdr:colOff>
      <xdr:row>832</xdr:row>
      <xdr:rowOff>546080</xdr:rowOff>
    </xdr:to>
    <xdr:pic>
      <xdr:nvPicPr>
        <xdr:cNvPr id="2159" name="Immagine 3438" descr="Immagine 3438"/>
        <xdr:cNvPicPr>
          <a:picLocks noChangeAspect="1"/>
        </xdr:cNvPicPr>
      </xdr:nvPicPr>
      <xdr:blipFill>
        <a:blip r:embed="rId802">
          <a:extLst/>
        </a:blip>
        <a:stretch>
          <a:fillRect/>
        </a:stretch>
      </xdr:blipFill>
      <xdr:spPr>
        <a:xfrm>
          <a:off x="976581" y="4764582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74881</xdr:colOff>
      <xdr:row>833</xdr:row>
      <xdr:rowOff>25380</xdr:rowOff>
    </xdr:from>
    <xdr:to>
      <xdr:col>1</xdr:col>
      <xdr:colOff>588056</xdr:colOff>
      <xdr:row>833</xdr:row>
      <xdr:rowOff>546080</xdr:rowOff>
    </xdr:to>
    <xdr:pic>
      <xdr:nvPicPr>
        <xdr:cNvPr id="2160" name="Immagine 3439" descr="Immagine 3439"/>
        <xdr:cNvPicPr>
          <a:picLocks noChangeAspect="1"/>
        </xdr:cNvPicPr>
      </xdr:nvPicPr>
      <xdr:blipFill>
        <a:blip r:embed="rId803">
          <a:extLst/>
        </a:blip>
        <a:stretch>
          <a:fillRect/>
        </a:stretch>
      </xdr:blipFill>
      <xdr:spPr>
        <a:xfrm>
          <a:off x="976581" y="477029760"/>
          <a:ext cx="51317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834</xdr:row>
      <xdr:rowOff>25380</xdr:rowOff>
    </xdr:from>
    <xdr:to>
      <xdr:col>1</xdr:col>
      <xdr:colOff>588043</xdr:colOff>
      <xdr:row>834</xdr:row>
      <xdr:rowOff>546080</xdr:rowOff>
    </xdr:to>
    <xdr:pic>
      <xdr:nvPicPr>
        <xdr:cNvPr id="2161" name="Immagine 3440" descr="Immagine 3440"/>
        <xdr:cNvPicPr>
          <a:picLocks noChangeAspect="1"/>
        </xdr:cNvPicPr>
      </xdr:nvPicPr>
      <xdr:blipFill>
        <a:blip r:embed="rId804">
          <a:extLst/>
        </a:blip>
        <a:stretch>
          <a:fillRect/>
        </a:stretch>
      </xdr:blipFill>
      <xdr:spPr>
        <a:xfrm>
          <a:off x="976598" y="47760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835</xdr:row>
      <xdr:rowOff>25380</xdr:rowOff>
    </xdr:from>
    <xdr:to>
      <xdr:col>1</xdr:col>
      <xdr:colOff>588050</xdr:colOff>
      <xdr:row>835</xdr:row>
      <xdr:rowOff>546080</xdr:rowOff>
    </xdr:to>
    <xdr:pic>
      <xdr:nvPicPr>
        <xdr:cNvPr id="2162" name="Immagine 3441" descr="Immagine 3441"/>
        <xdr:cNvPicPr>
          <a:picLocks noChangeAspect="1"/>
        </xdr:cNvPicPr>
      </xdr:nvPicPr>
      <xdr:blipFill>
        <a:blip r:embed="rId805">
          <a:extLst/>
        </a:blip>
        <a:stretch>
          <a:fillRect/>
        </a:stretch>
      </xdr:blipFill>
      <xdr:spPr>
        <a:xfrm>
          <a:off x="976589" y="478172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836</xdr:row>
      <xdr:rowOff>25380</xdr:rowOff>
    </xdr:from>
    <xdr:to>
      <xdr:col>1</xdr:col>
      <xdr:colOff>588050</xdr:colOff>
      <xdr:row>836</xdr:row>
      <xdr:rowOff>546080</xdr:rowOff>
    </xdr:to>
    <xdr:pic>
      <xdr:nvPicPr>
        <xdr:cNvPr id="2163" name="Immagine 3442" descr="Immagine 3442"/>
        <xdr:cNvPicPr>
          <a:picLocks noChangeAspect="1"/>
        </xdr:cNvPicPr>
      </xdr:nvPicPr>
      <xdr:blipFill>
        <a:blip r:embed="rId806">
          <a:extLst/>
        </a:blip>
        <a:stretch>
          <a:fillRect/>
        </a:stretch>
      </xdr:blipFill>
      <xdr:spPr>
        <a:xfrm>
          <a:off x="976589" y="478744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837</xdr:row>
      <xdr:rowOff>25380</xdr:rowOff>
    </xdr:from>
    <xdr:to>
      <xdr:col>1</xdr:col>
      <xdr:colOff>588043</xdr:colOff>
      <xdr:row>837</xdr:row>
      <xdr:rowOff>546080</xdr:rowOff>
    </xdr:to>
    <xdr:pic>
      <xdr:nvPicPr>
        <xdr:cNvPr id="2164" name="Immagine 3443" descr="Immagine 3443"/>
        <xdr:cNvPicPr>
          <a:picLocks noChangeAspect="1"/>
        </xdr:cNvPicPr>
      </xdr:nvPicPr>
      <xdr:blipFill>
        <a:blip r:embed="rId807">
          <a:extLst/>
        </a:blip>
        <a:stretch>
          <a:fillRect/>
        </a:stretch>
      </xdr:blipFill>
      <xdr:spPr>
        <a:xfrm>
          <a:off x="976598" y="47931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838</xdr:row>
      <xdr:rowOff>25380</xdr:rowOff>
    </xdr:from>
    <xdr:to>
      <xdr:col>1</xdr:col>
      <xdr:colOff>588050</xdr:colOff>
      <xdr:row>838</xdr:row>
      <xdr:rowOff>546080</xdr:rowOff>
    </xdr:to>
    <xdr:pic>
      <xdr:nvPicPr>
        <xdr:cNvPr id="2165" name="Immagine 3444" descr="Immagine 3444"/>
        <xdr:cNvPicPr>
          <a:picLocks noChangeAspect="1"/>
        </xdr:cNvPicPr>
      </xdr:nvPicPr>
      <xdr:blipFill>
        <a:blip r:embed="rId808">
          <a:extLst/>
        </a:blip>
        <a:stretch>
          <a:fillRect/>
        </a:stretch>
      </xdr:blipFill>
      <xdr:spPr>
        <a:xfrm>
          <a:off x="976589" y="479887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839</xdr:row>
      <xdr:rowOff>25380</xdr:rowOff>
    </xdr:from>
    <xdr:to>
      <xdr:col>1</xdr:col>
      <xdr:colOff>588050</xdr:colOff>
      <xdr:row>839</xdr:row>
      <xdr:rowOff>546080</xdr:rowOff>
    </xdr:to>
    <xdr:pic>
      <xdr:nvPicPr>
        <xdr:cNvPr id="2166" name="Immagine 3445" descr="Immagine 3445"/>
        <xdr:cNvPicPr>
          <a:picLocks noChangeAspect="1"/>
        </xdr:cNvPicPr>
      </xdr:nvPicPr>
      <xdr:blipFill>
        <a:blip r:embed="rId809">
          <a:extLst/>
        </a:blip>
        <a:stretch>
          <a:fillRect/>
        </a:stretch>
      </xdr:blipFill>
      <xdr:spPr>
        <a:xfrm>
          <a:off x="976589" y="48045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840</xdr:row>
      <xdr:rowOff>25380</xdr:rowOff>
    </xdr:from>
    <xdr:to>
      <xdr:col>1</xdr:col>
      <xdr:colOff>588050</xdr:colOff>
      <xdr:row>840</xdr:row>
      <xdr:rowOff>546080</xdr:rowOff>
    </xdr:to>
    <xdr:pic>
      <xdr:nvPicPr>
        <xdr:cNvPr id="2167" name="Immagine 3446" descr="Immagine 3446"/>
        <xdr:cNvPicPr>
          <a:picLocks noChangeAspect="1"/>
        </xdr:cNvPicPr>
      </xdr:nvPicPr>
      <xdr:blipFill>
        <a:blip r:embed="rId810">
          <a:extLst/>
        </a:blip>
        <a:stretch>
          <a:fillRect/>
        </a:stretch>
      </xdr:blipFill>
      <xdr:spPr>
        <a:xfrm>
          <a:off x="976589" y="48103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841</xdr:row>
      <xdr:rowOff>25380</xdr:rowOff>
    </xdr:from>
    <xdr:to>
      <xdr:col>1</xdr:col>
      <xdr:colOff>588050</xdr:colOff>
      <xdr:row>841</xdr:row>
      <xdr:rowOff>546080</xdr:rowOff>
    </xdr:to>
    <xdr:pic>
      <xdr:nvPicPr>
        <xdr:cNvPr id="2168" name="Immagine 3447" descr="Immagine 3447"/>
        <xdr:cNvPicPr>
          <a:picLocks noChangeAspect="1"/>
        </xdr:cNvPicPr>
      </xdr:nvPicPr>
      <xdr:blipFill>
        <a:blip r:embed="rId811">
          <a:extLst/>
        </a:blip>
        <a:stretch>
          <a:fillRect/>
        </a:stretch>
      </xdr:blipFill>
      <xdr:spPr>
        <a:xfrm>
          <a:off x="976589" y="481601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842</xdr:row>
      <xdr:rowOff>25380</xdr:rowOff>
    </xdr:from>
    <xdr:to>
      <xdr:col>1</xdr:col>
      <xdr:colOff>588043</xdr:colOff>
      <xdr:row>842</xdr:row>
      <xdr:rowOff>546080</xdr:rowOff>
    </xdr:to>
    <xdr:pic>
      <xdr:nvPicPr>
        <xdr:cNvPr id="2169" name="Immagine 3448" descr="Immagine 3448"/>
        <xdr:cNvPicPr>
          <a:picLocks noChangeAspect="1"/>
        </xdr:cNvPicPr>
      </xdr:nvPicPr>
      <xdr:blipFill>
        <a:blip r:embed="rId812">
          <a:extLst/>
        </a:blip>
        <a:stretch>
          <a:fillRect/>
        </a:stretch>
      </xdr:blipFill>
      <xdr:spPr>
        <a:xfrm>
          <a:off x="976598" y="482173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843</xdr:row>
      <xdr:rowOff>25380</xdr:rowOff>
    </xdr:from>
    <xdr:to>
      <xdr:col>1</xdr:col>
      <xdr:colOff>588050</xdr:colOff>
      <xdr:row>843</xdr:row>
      <xdr:rowOff>546080</xdr:rowOff>
    </xdr:to>
    <xdr:pic>
      <xdr:nvPicPr>
        <xdr:cNvPr id="2170" name="Immagine 3449" descr="Immagine 3449"/>
        <xdr:cNvPicPr>
          <a:picLocks noChangeAspect="1"/>
        </xdr:cNvPicPr>
      </xdr:nvPicPr>
      <xdr:blipFill>
        <a:blip r:embed="rId813">
          <a:extLst/>
        </a:blip>
        <a:stretch>
          <a:fillRect/>
        </a:stretch>
      </xdr:blipFill>
      <xdr:spPr>
        <a:xfrm>
          <a:off x="976589" y="482744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844</xdr:row>
      <xdr:rowOff>25380</xdr:rowOff>
    </xdr:from>
    <xdr:to>
      <xdr:col>1</xdr:col>
      <xdr:colOff>588043</xdr:colOff>
      <xdr:row>844</xdr:row>
      <xdr:rowOff>546080</xdr:rowOff>
    </xdr:to>
    <xdr:pic>
      <xdr:nvPicPr>
        <xdr:cNvPr id="2171" name="Immagine 3450" descr="Immagine 3450"/>
        <xdr:cNvPicPr>
          <a:picLocks noChangeAspect="1"/>
        </xdr:cNvPicPr>
      </xdr:nvPicPr>
      <xdr:blipFill>
        <a:blip r:embed="rId814">
          <a:extLst/>
        </a:blip>
        <a:stretch>
          <a:fillRect/>
        </a:stretch>
      </xdr:blipFill>
      <xdr:spPr>
        <a:xfrm>
          <a:off x="976598" y="48331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845</xdr:row>
      <xdr:rowOff>25380</xdr:rowOff>
    </xdr:from>
    <xdr:to>
      <xdr:col>1</xdr:col>
      <xdr:colOff>588050</xdr:colOff>
      <xdr:row>845</xdr:row>
      <xdr:rowOff>546080</xdr:rowOff>
    </xdr:to>
    <xdr:pic>
      <xdr:nvPicPr>
        <xdr:cNvPr id="2172" name="Immagine 3451" descr="Immagine 3451"/>
        <xdr:cNvPicPr>
          <a:picLocks noChangeAspect="1"/>
        </xdr:cNvPicPr>
      </xdr:nvPicPr>
      <xdr:blipFill>
        <a:blip r:embed="rId815">
          <a:extLst/>
        </a:blip>
        <a:stretch>
          <a:fillRect/>
        </a:stretch>
      </xdr:blipFill>
      <xdr:spPr>
        <a:xfrm>
          <a:off x="976589" y="483887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846</xdr:row>
      <xdr:rowOff>25380</xdr:rowOff>
    </xdr:from>
    <xdr:to>
      <xdr:col>1</xdr:col>
      <xdr:colOff>588049</xdr:colOff>
      <xdr:row>846</xdr:row>
      <xdr:rowOff>546080</xdr:rowOff>
    </xdr:to>
    <xdr:pic>
      <xdr:nvPicPr>
        <xdr:cNvPr id="2173" name="Immagine 3452" descr="Immagine 3452"/>
        <xdr:cNvPicPr>
          <a:picLocks noChangeAspect="1"/>
        </xdr:cNvPicPr>
      </xdr:nvPicPr>
      <xdr:blipFill>
        <a:blip r:embed="rId816">
          <a:extLst/>
        </a:blip>
        <a:stretch>
          <a:fillRect/>
        </a:stretch>
      </xdr:blipFill>
      <xdr:spPr>
        <a:xfrm>
          <a:off x="976589" y="48445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847</xdr:row>
      <xdr:rowOff>25380</xdr:rowOff>
    </xdr:from>
    <xdr:to>
      <xdr:col>1</xdr:col>
      <xdr:colOff>588049</xdr:colOff>
      <xdr:row>847</xdr:row>
      <xdr:rowOff>546080</xdr:rowOff>
    </xdr:to>
    <xdr:pic>
      <xdr:nvPicPr>
        <xdr:cNvPr id="2174" name="Immagine 3453" descr="Immagine 3453"/>
        <xdr:cNvPicPr>
          <a:picLocks noChangeAspect="1"/>
        </xdr:cNvPicPr>
      </xdr:nvPicPr>
      <xdr:blipFill>
        <a:blip r:embed="rId817">
          <a:extLst/>
        </a:blip>
        <a:stretch>
          <a:fillRect/>
        </a:stretch>
      </xdr:blipFill>
      <xdr:spPr>
        <a:xfrm>
          <a:off x="976589" y="48503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848</xdr:row>
      <xdr:rowOff>25380</xdr:rowOff>
    </xdr:from>
    <xdr:to>
      <xdr:col>1</xdr:col>
      <xdr:colOff>588049</xdr:colOff>
      <xdr:row>848</xdr:row>
      <xdr:rowOff>546080</xdr:rowOff>
    </xdr:to>
    <xdr:pic>
      <xdr:nvPicPr>
        <xdr:cNvPr id="2175" name="Immagine 3454" descr="Immagine 3454"/>
        <xdr:cNvPicPr>
          <a:picLocks noChangeAspect="1"/>
        </xdr:cNvPicPr>
      </xdr:nvPicPr>
      <xdr:blipFill>
        <a:blip r:embed="rId818">
          <a:extLst/>
        </a:blip>
        <a:stretch>
          <a:fillRect/>
        </a:stretch>
      </xdr:blipFill>
      <xdr:spPr>
        <a:xfrm>
          <a:off x="976589" y="48560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849</xdr:row>
      <xdr:rowOff>25380</xdr:rowOff>
    </xdr:from>
    <xdr:to>
      <xdr:col>1</xdr:col>
      <xdr:colOff>588049</xdr:colOff>
      <xdr:row>849</xdr:row>
      <xdr:rowOff>546080</xdr:rowOff>
    </xdr:to>
    <xdr:pic>
      <xdr:nvPicPr>
        <xdr:cNvPr id="2176" name="Immagine 3455" descr="Immagine 3455"/>
        <xdr:cNvPicPr>
          <a:picLocks noChangeAspect="1"/>
        </xdr:cNvPicPr>
      </xdr:nvPicPr>
      <xdr:blipFill>
        <a:blip r:embed="rId819">
          <a:extLst/>
        </a:blip>
        <a:stretch>
          <a:fillRect/>
        </a:stretch>
      </xdr:blipFill>
      <xdr:spPr>
        <a:xfrm>
          <a:off x="976589" y="48617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850</xdr:row>
      <xdr:rowOff>25380</xdr:rowOff>
    </xdr:from>
    <xdr:to>
      <xdr:col>1</xdr:col>
      <xdr:colOff>588043</xdr:colOff>
      <xdr:row>850</xdr:row>
      <xdr:rowOff>546080</xdr:rowOff>
    </xdr:to>
    <xdr:pic>
      <xdr:nvPicPr>
        <xdr:cNvPr id="2177" name="Immagine 3456" descr="Immagine 3456"/>
        <xdr:cNvPicPr>
          <a:picLocks noChangeAspect="1"/>
        </xdr:cNvPicPr>
      </xdr:nvPicPr>
      <xdr:blipFill>
        <a:blip r:embed="rId820">
          <a:extLst/>
        </a:blip>
        <a:stretch>
          <a:fillRect/>
        </a:stretch>
      </xdr:blipFill>
      <xdr:spPr>
        <a:xfrm>
          <a:off x="976598" y="48674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74856</xdr:colOff>
      <xdr:row>851</xdr:row>
      <xdr:rowOff>25380</xdr:rowOff>
    </xdr:from>
    <xdr:to>
      <xdr:col>1</xdr:col>
      <xdr:colOff>588081</xdr:colOff>
      <xdr:row>851</xdr:row>
      <xdr:rowOff>546080</xdr:rowOff>
    </xdr:to>
    <xdr:pic>
      <xdr:nvPicPr>
        <xdr:cNvPr id="2178" name="Immagine 3457" descr="Immagine 3457"/>
        <xdr:cNvPicPr>
          <a:picLocks noChangeAspect="1"/>
        </xdr:cNvPicPr>
      </xdr:nvPicPr>
      <xdr:blipFill>
        <a:blip r:embed="rId821">
          <a:extLst/>
        </a:blip>
        <a:stretch>
          <a:fillRect/>
        </a:stretch>
      </xdr:blipFill>
      <xdr:spPr>
        <a:xfrm>
          <a:off x="976556" y="487316760"/>
          <a:ext cx="51322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74856</xdr:colOff>
      <xdr:row>852</xdr:row>
      <xdr:rowOff>25380</xdr:rowOff>
    </xdr:from>
    <xdr:to>
      <xdr:col>1</xdr:col>
      <xdr:colOff>588081</xdr:colOff>
      <xdr:row>852</xdr:row>
      <xdr:rowOff>546080</xdr:rowOff>
    </xdr:to>
    <xdr:pic>
      <xdr:nvPicPr>
        <xdr:cNvPr id="2179" name="Immagine 3458" descr="Immagine 3458"/>
        <xdr:cNvPicPr>
          <a:picLocks noChangeAspect="1"/>
        </xdr:cNvPicPr>
      </xdr:nvPicPr>
      <xdr:blipFill>
        <a:blip r:embed="rId822">
          <a:extLst/>
        </a:blip>
        <a:stretch>
          <a:fillRect/>
        </a:stretch>
      </xdr:blipFill>
      <xdr:spPr>
        <a:xfrm>
          <a:off x="976556" y="487888260"/>
          <a:ext cx="51322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853</xdr:row>
      <xdr:rowOff>25380</xdr:rowOff>
    </xdr:from>
    <xdr:to>
      <xdr:col>1</xdr:col>
      <xdr:colOff>588043</xdr:colOff>
      <xdr:row>853</xdr:row>
      <xdr:rowOff>546080</xdr:rowOff>
    </xdr:to>
    <xdr:pic>
      <xdr:nvPicPr>
        <xdr:cNvPr id="2180" name="Immagine 3459" descr="Immagine 3459"/>
        <xdr:cNvPicPr>
          <a:picLocks noChangeAspect="1"/>
        </xdr:cNvPicPr>
      </xdr:nvPicPr>
      <xdr:blipFill>
        <a:blip r:embed="rId823">
          <a:extLst/>
        </a:blip>
        <a:stretch>
          <a:fillRect/>
        </a:stretch>
      </xdr:blipFill>
      <xdr:spPr>
        <a:xfrm>
          <a:off x="976598" y="48845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854</xdr:row>
      <xdr:rowOff>25380</xdr:rowOff>
    </xdr:from>
    <xdr:to>
      <xdr:col>1</xdr:col>
      <xdr:colOff>588092</xdr:colOff>
      <xdr:row>854</xdr:row>
      <xdr:rowOff>546080</xdr:rowOff>
    </xdr:to>
    <xdr:pic>
      <xdr:nvPicPr>
        <xdr:cNvPr id="2181" name="Immagine 3460" descr="Immagine 3460"/>
        <xdr:cNvPicPr>
          <a:picLocks noChangeAspect="1"/>
        </xdr:cNvPicPr>
      </xdr:nvPicPr>
      <xdr:blipFill>
        <a:blip r:embed="rId824">
          <a:extLst/>
        </a:blip>
        <a:stretch>
          <a:fillRect/>
        </a:stretch>
      </xdr:blipFill>
      <xdr:spPr>
        <a:xfrm>
          <a:off x="976549" y="489031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855</xdr:row>
      <xdr:rowOff>25380</xdr:rowOff>
    </xdr:from>
    <xdr:to>
      <xdr:col>1</xdr:col>
      <xdr:colOff>588210</xdr:colOff>
      <xdr:row>855</xdr:row>
      <xdr:rowOff>546080</xdr:rowOff>
    </xdr:to>
    <xdr:pic>
      <xdr:nvPicPr>
        <xdr:cNvPr id="2182" name="Immagine 3461" descr="Immagine 3461"/>
        <xdr:cNvPicPr>
          <a:picLocks noChangeAspect="1"/>
        </xdr:cNvPicPr>
      </xdr:nvPicPr>
      <xdr:blipFill>
        <a:blip r:embed="rId825">
          <a:extLst/>
        </a:blip>
        <a:stretch>
          <a:fillRect/>
        </a:stretch>
      </xdr:blipFill>
      <xdr:spPr>
        <a:xfrm>
          <a:off x="976430" y="4896027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856</xdr:row>
      <xdr:rowOff>25380</xdr:rowOff>
    </xdr:from>
    <xdr:to>
      <xdr:col>1</xdr:col>
      <xdr:colOff>588210</xdr:colOff>
      <xdr:row>856</xdr:row>
      <xdr:rowOff>546080</xdr:rowOff>
    </xdr:to>
    <xdr:pic>
      <xdr:nvPicPr>
        <xdr:cNvPr id="2183" name="Immagine 3462" descr="Immagine 3462"/>
        <xdr:cNvPicPr>
          <a:picLocks noChangeAspect="1"/>
        </xdr:cNvPicPr>
      </xdr:nvPicPr>
      <xdr:blipFill>
        <a:blip r:embed="rId826">
          <a:extLst/>
        </a:blip>
        <a:stretch>
          <a:fillRect/>
        </a:stretch>
      </xdr:blipFill>
      <xdr:spPr>
        <a:xfrm>
          <a:off x="976430" y="4901742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857</xdr:row>
      <xdr:rowOff>25380</xdr:rowOff>
    </xdr:from>
    <xdr:to>
      <xdr:col>1</xdr:col>
      <xdr:colOff>588210</xdr:colOff>
      <xdr:row>857</xdr:row>
      <xdr:rowOff>546080</xdr:rowOff>
    </xdr:to>
    <xdr:pic>
      <xdr:nvPicPr>
        <xdr:cNvPr id="2184" name="Immagine 3463" descr="Immagine 3463"/>
        <xdr:cNvPicPr>
          <a:picLocks noChangeAspect="1"/>
        </xdr:cNvPicPr>
      </xdr:nvPicPr>
      <xdr:blipFill>
        <a:blip r:embed="rId827">
          <a:extLst/>
        </a:blip>
        <a:stretch>
          <a:fillRect/>
        </a:stretch>
      </xdr:blipFill>
      <xdr:spPr>
        <a:xfrm>
          <a:off x="976430" y="4907457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74730</xdr:colOff>
      <xdr:row>858</xdr:row>
      <xdr:rowOff>25380</xdr:rowOff>
    </xdr:from>
    <xdr:to>
      <xdr:col>1</xdr:col>
      <xdr:colOff>588210</xdr:colOff>
      <xdr:row>858</xdr:row>
      <xdr:rowOff>546080</xdr:rowOff>
    </xdr:to>
    <xdr:pic>
      <xdr:nvPicPr>
        <xdr:cNvPr id="2185" name="Immagine 3464" descr="Immagine 3464"/>
        <xdr:cNvPicPr>
          <a:picLocks noChangeAspect="1"/>
        </xdr:cNvPicPr>
      </xdr:nvPicPr>
      <xdr:blipFill>
        <a:blip r:embed="rId828">
          <a:extLst/>
        </a:blip>
        <a:stretch>
          <a:fillRect/>
        </a:stretch>
      </xdr:blipFill>
      <xdr:spPr>
        <a:xfrm>
          <a:off x="976430" y="491317260"/>
          <a:ext cx="51348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859</xdr:row>
      <xdr:rowOff>25380</xdr:rowOff>
    </xdr:from>
    <xdr:to>
      <xdr:col>1</xdr:col>
      <xdr:colOff>588028</xdr:colOff>
      <xdr:row>859</xdr:row>
      <xdr:rowOff>546080</xdr:rowOff>
    </xdr:to>
    <xdr:pic>
      <xdr:nvPicPr>
        <xdr:cNvPr id="2186" name="Immagine 3465" descr="Immagine 3465"/>
        <xdr:cNvPicPr>
          <a:picLocks noChangeAspect="1"/>
        </xdr:cNvPicPr>
      </xdr:nvPicPr>
      <xdr:blipFill>
        <a:blip r:embed="rId829">
          <a:extLst/>
        </a:blip>
        <a:stretch>
          <a:fillRect/>
        </a:stretch>
      </xdr:blipFill>
      <xdr:spPr>
        <a:xfrm>
          <a:off x="976611" y="491888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860</xdr:row>
      <xdr:rowOff>25380</xdr:rowOff>
    </xdr:from>
    <xdr:to>
      <xdr:col>1</xdr:col>
      <xdr:colOff>588028</xdr:colOff>
      <xdr:row>860</xdr:row>
      <xdr:rowOff>546080</xdr:rowOff>
    </xdr:to>
    <xdr:pic>
      <xdr:nvPicPr>
        <xdr:cNvPr id="2187" name="Immagine 3466" descr="Immagine 3466"/>
        <xdr:cNvPicPr>
          <a:picLocks noChangeAspect="1"/>
        </xdr:cNvPicPr>
      </xdr:nvPicPr>
      <xdr:blipFill>
        <a:blip r:embed="rId830">
          <a:extLst/>
        </a:blip>
        <a:stretch>
          <a:fillRect/>
        </a:stretch>
      </xdr:blipFill>
      <xdr:spPr>
        <a:xfrm>
          <a:off x="976611" y="492460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861</xdr:row>
      <xdr:rowOff>25380</xdr:rowOff>
    </xdr:from>
    <xdr:to>
      <xdr:col>1</xdr:col>
      <xdr:colOff>588028</xdr:colOff>
      <xdr:row>861</xdr:row>
      <xdr:rowOff>546080</xdr:rowOff>
    </xdr:to>
    <xdr:pic>
      <xdr:nvPicPr>
        <xdr:cNvPr id="2188" name="Immagine 3467" descr="Immagine 3467"/>
        <xdr:cNvPicPr>
          <a:picLocks noChangeAspect="1"/>
        </xdr:cNvPicPr>
      </xdr:nvPicPr>
      <xdr:blipFill>
        <a:blip r:embed="rId831">
          <a:extLst/>
        </a:blip>
        <a:stretch>
          <a:fillRect/>
        </a:stretch>
      </xdr:blipFill>
      <xdr:spPr>
        <a:xfrm>
          <a:off x="976611" y="493031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862</xdr:row>
      <xdr:rowOff>25380</xdr:rowOff>
    </xdr:from>
    <xdr:to>
      <xdr:col>1</xdr:col>
      <xdr:colOff>588028</xdr:colOff>
      <xdr:row>862</xdr:row>
      <xdr:rowOff>546080</xdr:rowOff>
    </xdr:to>
    <xdr:pic>
      <xdr:nvPicPr>
        <xdr:cNvPr id="2189" name="Immagine 3468" descr="Immagine 3468"/>
        <xdr:cNvPicPr>
          <a:picLocks noChangeAspect="1"/>
        </xdr:cNvPicPr>
      </xdr:nvPicPr>
      <xdr:blipFill>
        <a:blip r:embed="rId832">
          <a:extLst/>
        </a:blip>
        <a:stretch>
          <a:fillRect/>
        </a:stretch>
      </xdr:blipFill>
      <xdr:spPr>
        <a:xfrm>
          <a:off x="976611" y="493603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863</xdr:row>
      <xdr:rowOff>25380</xdr:rowOff>
    </xdr:from>
    <xdr:to>
      <xdr:col>1</xdr:col>
      <xdr:colOff>588028</xdr:colOff>
      <xdr:row>863</xdr:row>
      <xdr:rowOff>546080</xdr:rowOff>
    </xdr:to>
    <xdr:pic>
      <xdr:nvPicPr>
        <xdr:cNvPr id="2190" name="Immagine 3469" descr="Immagine 3469"/>
        <xdr:cNvPicPr>
          <a:picLocks noChangeAspect="1"/>
        </xdr:cNvPicPr>
      </xdr:nvPicPr>
      <xdr:blipFill>
        <a:blip r:embed="rId833">
          <a:extLst/>
        </a:blip>
        <a:stretch>
          <a:fillRect/>
        </a:stretch>
      </xdr:blipFill>
      <xdr:spPr>
        <a:xfrm>
          <a:off x="976611" y="494174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864</xdr:row>
      <xdr:rowOff>25380</xdr:rowOff>
    </xdr:from>
    <xdr:to>
      <xdr:col>1</xdr:col>
      <xdr:colOff>587937</xdr:colOff>
      <xdr:row>864</xdr:row>
      <xdr:rowOff>546080</xdr:rowOff>
    </xdr:to>
    <xdr:pic>
      <xdr:nvPicPr>
        <xdr:cNvPr id="2191" name="Immagine 3470" descr="Immagine 3470"/>
        <xdr:cNvPicPr>
          <a:picLocks noChangeAspect="1"/>
        </xdr:cNvPicPr>
      </xdr:nvPicPr>
      <xdr:blipFill>
        <a:blip r:embed="rId834">
          <a:extLst/>
        </a:blip>
        <a:stretch>
          <a:fillRect/>
        </a:stretch>
      </xdr:blipFill>
      <xdr:spPr>
        <a:xfrm>
          <a:off x="976702" y="4947462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865</xdr:row>
      <xdr:rowOff>25380</xdr:rowOff>
    </xdr:from>
    <xdr:to>
      <xdr:col>1</xdr:col>
      <xdr:colOff>587937</xdr:colOff>
      <xdr:row>865</xdr:row>
      <xdr:rowOff>546080</xdr:rowOff>
    </xdr:to>
    <xdr:pic>
      <xdr:nvPicPr>
        <xdr:cNvPr id="2192" name="Immagine 3471" descr="Immagine 3471"/>
        <xdr:cNvPicPr>
          <a:picLocks noChangeAspect="1"/>
        </xdr:cNvPicPr>
      </xdr:nvPicPr>
      <xdr:blipFill>
        <a:blip r:embed="rId835">
          <a:extLst/>
        </a:blip>
        <a:stretch>
          <a:fillRect/>
        </a:stretch>
      </xdr:blipFill>
      <xdr:spPr>
        <a:xfrm>
          <a:off x="976702" y="4953177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866</xdr:row>
      <xdr:rowOff>25380</xdr:rowOff>
    </xdr:from>
    <xdr:to>
      <xdr:col>1</xdr:col>
      <xdr:colOff>587937</xdr:colOff>
      <xdr:row>866</xdr:row>
      <xdr:rowOff>546080</xdr:rowOff>
    </xdr:to>
    <xdr:pic>
      <xdr:nvPicPr>
        <xdr:cNvPr id="2193" name="Immagine 3472" descr="Immagine 3472"/>
        <xdr:cNvPicPr>
          <a:picLocks noChangeAspect="1"/>
        </xdr:cNvPicPr>
      </xdr:nvPicPr>
      <xdr:blipFill>
        <a:blip r:embed="rId836">
          <a:extLst/>
        </a:blip>
        <a:stretch>
          <a:fillRect/>
        </a:stretch>
      </xdr:blipFill>
      <xdr:spPr>
        <a:xfrm>
          <a:off x="976702" y="4958892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75002</xdr:colOff>
      <xdr:row>867</xdr:row>
      <xdr:rowOff>25380</xdr:rowOff>
    </xdr:from>
    <xdr:to>
      <xdr:col>1</xdr:col>
      <xdr:colOff>587937</xdr:colOff>
      <xdr:row>867</xdr:row>
      <xdr:rowOff>546080</xdr:rowOff>
    </xdr:to>
    <xdr:pic>
      <xdr:nvPicPr>
        <xdr:cNvPr id="2194" name="Immagine 3473" descr="Immagine 3473"/>
        <xdr:cNvPicPr>
          <a:picLocks noChangeAspect="1"/>
        </xdr:cNvPicPr>
      </xdr:nvPicPr>
      <xdr:blipFill>
        <a:blip r:embed="rId837">
          <a:extLst/>
        </a:blip>
        <a:stretch>
          <a:fillRect/>
        </a:stretch>
      </xdr:blipFill>
      <xdr:spPr>
        <a:xfrm>
          <a:off x="976702" y="496460760"/>
          <a:ext cx="5129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868</xdr:row>
      <xdr:rowOff>25380</xdr:rowOff>
    </xdr:from>
    <xdr:to>
      <xdr:col>1</xdr:col>
      <xdr:colOff>588053</xdr:colOff>
      <xdr:row>868</xdr:row>
      <xdr:rowOff>546080</xdr:rowOff>
    </xdr:to>
    <xdr:pic>
      <xdr:nvPicPr>
        <xdr:cNvPr id="2195" name="Immagine 3474" descr="Immagine 3474"/>
        <xdr:cNvPicPr>
          <a:picLocks noChangeAspect="1"/>
        </xdr:cNvPicPr>
      </xdr:nvPicPr>
      <xdr:blipFill>
        <a:blip r:embed="rId838">
          <a:extLst/>
        </a:blip>
        <a:stretch>
          <a:fillRect/>
        </a:stretch>
      </xdr:blipFill>
      <xdr:spPr>
        <a:xfrm>
          <a:off x="976587" y="497032260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869</xdr:row>
      <xdr:rowOff>25380</xdr:rowOff>
    </xdr:from>
    <xdr:to>
      <xdr:col>1</xdr:col>
      <xdr:colOff>588049</xdr:colOff>
      <xdr:row>869</xdr:row>
      <xdr:rowOff>546080</xdr:rowOff>
    </xdr:to>
    <xdr:pic>
      <xdr:nvPicPr>
        <xdr:cNvPr id="2196" name="Immagine 3475" descr="Immagine 3475"/>
        <xdr:cNvPicPr>
          <a:picLocks noChangeAspect="1"/>
        </xdr:cNvPicPr>
      </xdr:nvPicPr>
      <xdr:blipFill>
        <a:blip r:embed="rId839">
          <a:extLst/>
        </a:blip>
        <a:stretch>
          <a:fillRect/>
        </a:stretch>
      </xdr:blipFill>
      <xdr:spPr>
        <a:xfrm>
          <a:off x="976589" y="49760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870</xdr:row>
      <xdr:rowOff>25380</xdr:rowOff>
    </xdr:from>
    <xdr:to>
      <xdr:col>1</xdr:col>
      <xdr:colOff>588049</xdr:colOff>
      <xdr:row>870</xdr:row>
      <xdr:rowOff>546080</xdr:rowOff>
    </xdr:to>
    <xdr:pic>
      <xdr:nvPicPr>
        <xdr:cNvPr id="2197" name="Immagine 3476" descr="Immagine 3476"/>
        <xdr:cNvPicPr>
          <a:picLocks noChangeAspect="1"/>
        </xdr:cNvPicPr>
      </xdr:nvPicPr>
      <xdr:blipFill>
        <a:blip r:embed="rId840">
          <a:extLst/>
        </a:blip>
        <a:stretch>
          <a:fillRect/>
        </a:stretch>
      </xdr:blipFill>
      <xdr:spPr>
        <a:xfrm>
          <a:off x="976589" y="49817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871</xdr:row>
      <xdr:rowOff>25380</xdr:rowOff>
    </xdr:from>
    <xdr:to>
      <xdr:col>1</xdr:col>
      <xdr:colOff>588049</xdr:colOff>
      <xdr:row>871</xdr:row>
      <xdr:rowOff>546080</xdr:rowOff>
    </xdr:to>
    <xdr:pic>
      <xdr:nvPicPr>
        <xdr:cNvPr id="2198" name="Immagine 3477" descr="Immagine 3477"/>
        <xdr:cNvPicPr>
          <a:picLocks noChangeAspect="1"/>
        </xdr:cNvPicPr>
      </xdr:nvPicPr>
      <xdr:blipFill>
        <a:blip r:embed="rId841">
          <a:extLst/>
        </a:blip>
        <a:stretch>
          <a:fillRect/>
        </a:stretch>
      </xdr:blipFill>
      <xdr:spPr>
        <a:xfrm>
          <a:off x="976589" y="49874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872</xdr:row>
      <xdr:rowOff>25380</xdr:rowOff>
    </xdr:from>
    <xdr:to>
      <xdr:col>1</xdr:col>
      <xdr:colOff>588053</xdr:colOff>
      <xdr:row>872</xdr:row>
      <xdr:rowOff>546080</xdr:rowOff>
    </xdr:to>
    <xdr:pic>
      <xdr:nvPicPr>
        <xdr:cNvPr id="2199" name="Immagine 3478" descr="Immagine 3478"/>
        <xdr:cNvPicPr>
          <a:picLocks noChangeAspect="1"/>
        </xdr:cNvPicPr>
      </xdr:nvPicPr>
      <xdr:blipFill>
        <a:blip r:embed="rId842">
          <a:extLst/>
        </a:blip>
        <a:stretch>
          <a:fillRect/>
        </a:stretch>
      </xdr:blipFill>
      <xdr:spPr>
        <a:xfrm>
          <a:off x="976587" y="499318260"/>
          <a:ext cx="5131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873</xdr:row>
      <xdr:rowOff>25380</xdr:rowOff>
    </xdr:from>
    <xdr:to>
      <xdr:col>1</xdr:col>
      <xdr:colOff>588064</xdr:colOff>
      <xdr:row>873</xdr:row>
      <xdr:rowOff>546080</xdr:rowOff>
    </xdr:to>
    <xdr:pic>
      <xdr:nvPicPr>
        <xdr:cNvPr id="2200" name="Immagine 3479" descr="Immagine 3479"/>
        <xdr:cNvPicPr>
          <a:picLocks noChangeAspect="1"/>
        </xdr:cNvPicPr>
      </xdr:nvPicPr>
      <xdr:blipFill>
        <a:blip r:embed="rId843">
          <a:extLst/>
        </a:blip>
        <a:stretch>
          <a:fillRect/>
        </a:stretch>
      </xdr:blipFill>
      <xdr:spPr>
        <a:xfrm>
          <a:off x="976576" y="499889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874</xdr:row>
      <xdr:rowOff>25380</xdr:rowOff>
    </xdr:from>
    <xdr:to>
      <xdr:col>1</xdr:col>
      <xdr:colOff>588053</xdr:colOff>
      <xdr:row>874</xdr:row>
      <xdr:rowOff>546080</xdr:rowOff>
    </xdr:to>
    <xdr:pic>
      <xdr:nvPicPr>
        <xdr:cNvPr id="2201" name="Immagine 3480" descr="Immagine 3480"/>
        <xdr:cNvPicPr>
          <a:picLocks noChangeAspect="1"/>
        </xdr:cNvPicPr>
      </xdr:nvPicPr>
      <xdr:blipFill>
        <a:blip r:embed="rId844">
          <a:extLst/>
        </a:blip>
        <a:stretch>
          <a:fillRect/>
        </a:stretch>
      </xdr:blipFill>
      <xdr:spPr>
        <a:xfrm>
          <a:off x="976586" y="500461260"/>
          <a:ext cx="51316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75114</xdr:colOff>
      <xdr:row>875</xdr:row>
      <xdr:rowOff>25380</xdr:rowOff>
    </xdr:from>
    <xdr:to>
      <xdr:col>1</xdr:col>
      <xdr:colOff>587827</xdr:colOff>
      <xdr:row>875</xdr:row>
      <xdr:rowOff>546080</xdr:rowOff>
    </xdr:to>
    <xdr:pic>
      <xdr:nvPicPr>
        <xdr:cNvPr id="2202" name="Immagine 3481" descr="Immagine 3481"/>
        <xdr:cNvPicPr>
          <a:picLocks noChangeAspect="1"/>
        </xdr:cNvPicPr>
      </xdr:nvPicPr>
      <xdr:blipFill>
        <a:blip r:embed="rId845">
          <a:extLst/>
        </a:blip>
        <a:stretch>
          <a:fillRect/>
        </a:stretch>
      </xdr:blipFill>
      <xdr:spPr>
        <a:xfrm>
          <a:off x="976814" y="501032760"/>
          <a:ext cx="51271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876</xdr:row>
      <xdr:rowOff>25380</xdr:rowOff>
    </xdr:from>
    <xdr:to>
      <xdr:col>1</xdr:col>
      <xdr:colOff>587792</xdr:colOff>
      <xdr:row>876</xdr:row>
      <xdr:rowOff>546080</xdr:rowOff>
    </xdr:to>
    <xdr:pic>
      <xdr:nvPicPr>
        <xdr:cNvPr id="2203" name="Immagine 3482" descr="Immagine 3482"/>
        <xdr:cNvPicPr>
          <a:picLocks noChangeAspect="1"/>
        </xdr:cNvPicPr>
      </xdr:nvPicPr>
      <xdr:blipFill>
        <a:blip r:embed="rId846">
          <a:extLst/>
        </a:blip>
        <a:stretch>
          <a:fillRect/>
        </a:stretch>
      </xdr:blipFill>
      <xdr:spPr>
        <a:xfrm>
          <a:off x="976848" y="5016042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877</xdr:row>
      <xdr:rowOff>25380</xdr:rowOff>
    </xdr:from>
    <xdr:to>
      <xdr:col>1</xdr:col>
      <xdr:colOff>587792</xdr:colOff>
      <xdr:row>877</xdr:row>
      <xdr:rowOff>546080</xdr:rowOff>
    </xdr:to>
    <xdr:pic>
      <xdr:nvPicPr>
        <xdr:cNvPr id="2204" name="Immagine 3483" descr="Immagine 3483"/>
        <xdr:cNvPicPr>
          <a:picLocks noChangeAspect="1"/>
        </xdr:cNvPicPr>
      </xdr:nvPicPr>
      <xdr:blipFill>
        <a:blip r:embed="rId847">
          <a:extLst/>
        </a:blip>
        <a:stretch>
          <a:fillRect/>
        </a:stretch>
      </xdr:blipFill>
      <xdr:spPr>
        <a:xfrm>
          <a:off x="976848" y="5021757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879</xdr:row>
      <xdr:rowOff>25380</xdr:rowOff>
    </xdr:from>
    <xdr:to>
      <xdr:col>1</xdr:col>
      <xdr:colOff>588040</xdr:colOff>
      <xdr:row>879</xdr:row>
      <xdr:rowOff>546080</xdr:rowOff>
    </xdr:to>
    <xdr:pic>
      <xdr:nvPicPr>
        <xdr:cNvPr id="2205" name="Immagine 3484" descr="Immagine 3484"/>
        <xdr:cNvPicPr>
          <a:picLocks noChangeAspect="1"/>
        </xdr:cNvPicPr>
      </xdr:nvPicPr>
      <xdr:blipFill>
        <a:blip r:embed="rId848">
          <a:extLst/>
        </a:blip>
        <a:stretch>
          <a:fillRect/>
        </a:stretch>
      </xdr:blipFill>
      <xdr:spPr>
        <a:xfrm>
          <a:off x="976601" y="503318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880</xdr:row>
      <xdr:rowOff>25380</xdr:rowOff>
    </xdr:from>
    <xdr:to>
      <xdr:col>1</xdr:col>
      <xdr:colOff>588040</xdr:colOff>
      <xdr:row>880</xdr:row>
      <xdr:rowOff>546080</xdr:rowOff>
    </xdr:to>
    <xdr:pic>
      <xdr:nvPicPr>
        <xdr:cNvPr id="2206" name="Immagine 3485" descr="Immagine 3485"/>
        <xdr:cNvPicPr>
          <a:picLocks noChangeAspect="1"/>
        </xdr:cNvPicPr>
      </xdr:nvPicPr>
      <xdr:blipFill>
        <a:blip r:embed="rId849">
          <a:extLst/>
        </a:blip>
        <a:stretch>
          <a:fillRect/>
        </a:stretch>
      </xdr:blipFill>
      <xdr:spPr>
        <a:xfrm>
          <a:off x="976601" y="503890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881</xdr:row>
      <xdr:rowOff>25380</xdr:rowOff>
    </xdr:from>
    <xdr:to>
      <xdr:col>1</xdr:col>
      <xdr:colOff>588040</xdr:colOff>
      <xdr:row>881</xdr:row>
      <xdr:rowOff>546080</xdr:rowOff>
    </xdr:to>
    <xdr:pic>
      <xdr:nvPicPr>
        <xdr:cNvPr id="2207" name="Immagine 3486" descr="Immagine 3486"/>
        <xdr:cNvPicPr>
          <a:picLocks noChangeAspect="1"/>
        </xdr:cNvPicPr>
      </xdr:nvPicPr>
      <xdr:blipFill>
        <a:blip r:embed="rId850">
          <a:extLst/>
        </a:blip>
        <a:stretch>
          <a:fillRect/>
        </a:stretch>
      </xdr:blipFill>
      <xdr:spPr>
        <a:xfrm>
          <a:off x="976601" y="504461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883</xdr:row>
      <xdr:rowOff>25380</xdr:rowOff>
    </xdr:from>
    <xdr:to>
      <xdr:col>1</xdr:col>
      <xdr:colOff>588049</xdr:colOff>
      <xdr:row>883</xdr:row>
      <xdr:rowOff>546080</xdr:rowOff>
    </xdr:to>
    <xdr:pic>
      <xdr:nvPicPr>
        <xdr:cNvPr id="2208" name="Immagine 3487" descr="Immagine 3487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50560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884</xdr:row>
      <xdr:rowOff>25380</xdr:rowOff>
    </xdr:from>
    <xdr:to>
      <xdr:col>1</xdr:col>
      <xdr:colOff>588043</xdr:colOff>
      <xdr:row>884</xdr:row>
      <xdr:rowOff>546080</xdr:rowOff>
    </xdr:to>
    <xdr:pic>
      <xdr:nvPicPr>
        <xdr:cNvPr id="2209" name="Immagine 3488" descr="Immagine 3488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50617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885</xdr:row>
      <xdr:rowOff>25380</xdr:rowOff>
    </xdr:from>
    <xdr:to>
      <xdr:col>1</xdr:col>
      <xdr:colOff>588049</xdr:colOff>
      <xdr:row>885</xdr:row>
      <xdr:rowOff>546080</xdr:rowOff>
    </xdr:to>
    <xdr:pic>
      <xdr:nvPicPr>
        <xdr:cNvPr id="2210" name="Immagine 3489" descr="Immagine 3489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50674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886</xdr:row>
      <xdr:rowOff>25380</xdr:rowOff>
    </xdr:from>
    <xdr:to>
      <xdr:col>1</xdr:col>
      <xdr:colOff>588043</xdr:colOff>
      <xdr:row>886</xdr:row>
      <xdr:rowOff>546080</xdr:rowOff>
    </xdr:to>
    <xdr:pic>
      <xdr:nvPicPr>
        <xdr:cNvPr id="2211" name="Immagine 3490" descr="Immagine 3490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50731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887</xdr:row>
      <xdr:rowOff>25380</xdr:rowOff>
    </xdr:from>
    <xdr:to>
      <xdr:col>1</xdr:col>
      <xdr:colOff>588049</xdr:colOff>
      <xdr:row>887</xdr:row>
      <xdr:rowOff>546080</xdr:rowOff>
    </xdr:to>
    <xdr:pic>
      <xdr:nvPicPr>
        <xdr:cNvPr id="2212" name="Immagine 3491" descr="Immagine 3491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50789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888</xdr:row>
      <xdr:rowOff>25380</xdr:rowOff>
    </xdr:from>
    <xdr:to>
      <xdr:col>1</xdr:col>
      <xdr:colOff>588043</xdr:colOff>
      <xdr:row>888</xdr:row>
      <xdr:rowOff>546080</xdr:rowOff>
    </xdr:to>
    <xdr:pic>
      <xdr:nvPicPr>
        <xdr:cNvPr id="2213" name="Immagine 3492" descr="Immagine 3492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50846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889</xdr:row>
      <xdr:rowOff>25380</xdr:rowOff>
    </xdr:from>
    <xdr:to>
      <xdr:col>1</xdr:col>
      <xdr:colOff>588043</xdr:colOff>
      <xdr:row>889</xdr:row>
      <xdr:rowOff>546080</xdr:rowOff>
    </xdr:to>
    <xdr:pic>
      <xdr:nvPicPr>
        <xdr:cNvPr id="2214" name="Immagine 3493" descr="Immagine 3493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50903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890</xdr:row>
      <xdr:rowOff>25380</xdr:rowOff>
    </xdr:from>
    <xdr:to>
      <xdr:col>1</xdr:col>
      <xdr:colOff>588043</xdr:colOff>
      <xdr:row>890</xdr:row>
      <xdr:rowOff>546080</xdr:rowOff>
    </xdr:to>
    <xdr:pic>
      <xdr:nvPicPr>
        <xdr:cNvPr id="2215" name="Immagine 3494" descr="Immagine 3494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50960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891</xdr:row>
      <xdr:rowOff>25380</xdr:rowOff>
    </xdr:from>
    <xdr:to>
      <xdr:col>1</xdr:col>
      <xdr:colOff>588043</xdr:colOff>
      <xdr:row>891</xdr:row>
      <xdr:rowOff>546080</xdr:rowOff>
    </xdr:to>
    <xdr:pic>
      <xdr:nvPicPr>
        <xdr:cNvPr id="2216" name="Immagine 3495" descr="Immagine 3495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51017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892</xdr:row>
      <xdr:rowOff>25380</xdr:rowOff>
    </xdr:from>
    <xdr:to>
      <xdr:col>1</xdr:col>
      <xdr:colOff>588043</xdr:colOff>
      <xdr:row>892</xdr:row>
      <xdr:rowOff>546080</xdr:rowOff>
    </xdr:to>
    <xdr:pic>
      <xdr:nvPicPr>
        <xdr:cNvPr id="2217" name="Immagine 3496" descr="Immagine 3496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51074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893</xdr:row>
      <xdr:rowOff>25380</xdr:rowOff>
    </xdr:from>
    <xdr:to>
      <xdr:col>1</xdr:col>
      <xdr:colOff>588049</xdr:colOff>
      <xdr:row>893</xdr:row>
      <xdr:rowOff>546080</xdr:rowOff>
    </xdr:to>
    <xdr:pic>
      <xdr:nvPicPr>
        <xdr:cNvPr id="2218" name="Immagine 3497" descr="Immagine 3497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51131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894</xdr:row>
      <xdr:rowOff>25380</xdr:rowOff>
    </xdr:from>
    <xdr:to>
      <xdr:col>1</xdr:col>
      <xdr:colOff>588049</xdr:colOff>
      <xdr:row>894</xdr:row>
      <xdr:rowOff>546080</xdr:rowOff>
    </xdr:to>
    <xdr:pic>
      <xdr:nvPicPr>
        <xdr:cNvPr id="2219" name="Immagine 3498" descr="Immagine 3498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51189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895</xdr:row>
      <xdr:rowOff>25380</xdr:rowOff>
    </xdr:from>
    <xdr:to>
      <xdr:col>1</xdr:col>
      <xdr:colOff>588043</xdr:colOff>
      <xdr:row>895</xdr:row>
      <xdr:rowOff>546080</xdr:rowOff>
    </xdr:to>
    <xdr:pic>
      <xdr:nvPicPr>
        <xdr:cNvPr id="2220" name="Immagine 3499" descr="Immagine 3499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51246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896</xdr:row>
      <xdr:rowOff>25380</xdr:rowOff>
    </xdr:from>
    <xdr:to>
      <xdr:col>1</xdr:col>
      <xdr:colOff>588049</xdr:colOff>
      <xdr:row>896</xdr:row>
      <xdr:rowOff>546080</xdr:rowOff>
    </xdr:to>
    <xdr:pic>
      <xdr:nvPicPr>
        <xdr:cNvPr id="2221" name="Immagine 3500" descr="Immagine 3500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51303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897</xdr:row>
      <xdr:rowOff>25380</xdr:rowOff>
    </xdr:from>
    <xdr:to>
      <xdr:col>1</xdr:col>
      <xdr:colOff>588043</xdr:colOff>
      <xdr:row>897</xdr:row>
      <xdr:rowOff>546080</xdr:rowOff>
    </xdr:to>
    <xdr:pic>
      <xdr:nvPicPr>
        <xdr:cNvPr id="2222" name="Immagine 3501" descr="Immagine 3501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51360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898</xdr:row>
      <xdr:rowOff>25380</xdr:rowOff>
    </xdr:from>
    <xdr:to>
      <xdr:col>1</xdr:col>
      <xdr:colOff>588049</xdr:colOff>
      <xdr:row>898</xdr:row>
      <xdr:rowOff>546080</xdr:rowOff>
    </xdr:to>
    <xdr:pic>
      <xdr:nvPicPr>
        <xdr:cNvPr id="2223" name="Immagine 3502" descr="Immagine 3502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51417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899</xdr:row>
      <xdr:rowOff>25380</xdr:rowOff>
    </xdr:from>
    <xdr:to>
      <xdr:col>1</xdr:col>
      <xdr:colOff>588049</xdr:colOff>
      <xdr:row>899</xdr:row>
      <xdr:rowOff>546080</xdr:rowOff>
    </xdr:to>
    <xdr:pic>
      <xdr:nvPicPr>
        <xdr:cNvPr id="2224" name="Immagine 3503" descr="Immagine 3503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51474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900</xdr:row>
      <xdr:rowOff>25380</xdr:rowOff>
    </xdr:from>
    <xdr:to>
      <xdr:col>1</xdr:col>
      <xdr:colOff>588049</xdr:colOff>
      <xdr:row>900</xdr:row>
      <xdr:rowOff>546080</xdr:rowOff>
    </xdr:to>
    <xdr:pic>
      <xdr:nvPicPr>
        <xdr:cNvPr id="2225" name="Immagine 3504" descr="Immagine 3504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51532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901</xdr:row>
      <xdr:rowOff>25380</xdr:rowOff>
    </xdr:from>
    <xdr:to>
      <xdr:col>1</xdr:col>
      <xdr:colOff>588043</xdr:colOff>
      <xdr:row>901</xdr:row>
      <xdr:rowOff>546080</xdr:rowOff>
    </xdr:to>
    <xdr:pic>
      <xdr:nvPicPr>
        <xdr:cNvPr id="2226" name="Immagine 3505" descr="Immagine 3505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51589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902</xdr:row>
      <xdr:rowOff>25380</xdr:rowOff>
    </xdr:from>
    <xdr:to>
      <xdr:col>1</xdr:col>
      <xdr:colOff>588049</xdr:colOff>
      <xdr:row>902</xdr:row>
      <xdr:rowOff>546080</xdr:rowOff>
    </xdr:to>
    <xdr:pic>
      <xdr:nvPicPr>
        <xdr:cNvPr id="2227" name="Immagine 3506" descr="Immagine 3506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51646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903</xdr:row>
      <xdr:rowOff>25380</xdr:rowOff>
    </xdr:from>
    <xdr:to>
      <xdr:col>1</xdr:col>
      <xdr:colOff>588043</xdr:colOff>
      <xdr:row>903</xdr:row>
      <xdr:rowOff>546080</xdr:rowOff>
    </xdr:to>
    <xdr:pic>
      <xdr:nvPicPr>
        <xdr:cNvPr id="2228" name="Immagine 3507" descr="Immagine 3507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517034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904</xdr:row>
      <xdr:rowOff>25380</xdr:rowOff>
    </xdr:from>
    <xdr:to>
      <xdr:col>1</xdr:col>
      <xdr:colOff>588049</xdr:colOff>
      <xdr:row>904</xdr:row>
      <xdr:rowOff>546080</xdr:rowOff>
    </xdr:to>
    <xdr:pic>
      <xdr:nvPicPr>
        <xdr:cNvPr id="2229" name="Immagine 3508" descr="Immagine 3508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51760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905</xdr:row>
      <xdr:rowOff>25380</xdr:rowOff>
    </xdr:from>
    <xdr:to>
      <xdr:col>1</xdr:col>
      <xdr:colOff>588043</xdr:colOff>
      <xdr:row>905</xdr:row>
      <xdr:rowOff>546080</xdr:rowOff>
    </xdr:to>
    <xdr:pic>
      <xdr:nvPicPr>
        <xdr:cNvPr id="2230" name="Immagine 3509" descr="Immagine 3509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51817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906</xdr:row>
      <xdr:rowOff>25380</xdr:rowOff>
    </xdr:from>
    <xdr:to>
      <xdr:col>1</xdr:col>
      <xdr:colOff>588043</xdr:colOff>
      <xdr:row>906</xdr:row>
      <xdr:rowOff>546080</xdr:rowOff>
    </xdr:to>
    <xdr:pic>
      <xdr:nvPicPr>
        <xdr:cNvPr id="2231" name="Immagine 3510" descr="Immagine 3510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51874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907</xdr:row>
      <xdr:rowOff>25380</xdr:rowOff>
    </xdr:from>
    <xdr:to>
      <xdr:col>1</xdr:col>
      <xdr:colOff>588043</xdr:colOff>
      <xdr:row>907</xdr:row>
      <xdr:rowOff>546080</xdr:rowOff>
    </xdr:to>
    <xdr:pic>
      <xdr:nvPicPr>
        <xdr:cNvPr id="2232" name="Immagine 3511" descr="Immagine 3511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51932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908</xdr:row>
      <xdr:rowOff>25380</xdr:rowOff>
    </xdr:from>
    <xdr:to>
      <xdr:col>1</xdr:col>
      <xdr:colOff>588043</xdr:colOff>
      <xdr:row>908</xdr:row>
      <xdr:rowOff>546080</xdr:rowOff>
    </xdr:to>
    <xdr:pic>
      <xdr:nvPicPr>
        <xdr:cNvPr id="2233" name="Immagine 3512" descr="Immagine 3512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51989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909</xdr:row>
      <xdr:rowOff>25380</xdr:rowOff>
    </xdr:from>
    <xdr:to>
      <xdr:col>1</xdr:col>
      <xdr:colOff>588043</xdr:colOff>
      <xdr:row>909</xdr:row>
      <xdr:rowOff>546080</xdr:rowOff>
    </xdr:to>
    <xdr:pic>
      <xdr:nvPicPr>
        <xdr:cNvPr id="2234" name="Immagine 3513" descr="Immagine 3513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52046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910</xdr:row>
      <xdr:rowOff>25380</xdr:rowOff>
    </xdr:from>
    <xdr:to>
      <xdr:col>1</xdr:col>
      <xdr:colOff>588049</xdr:colOff>
      <xdr:row>910</xdr:row>
      <xdr:rowOff>546080</xdr:rowOff>
    </xdr:to>
    <xdr:pic>
      <xdr:nvPicPr>
        <xdr:cNvPr id="2235" name="Immagine 3514" descr="Immagine 3514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52103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911</xdr:row>
      <xdr:rowOff>25380</xdr:rowOff>
    </xdr:from>
    <xdr:to>
      <xdr:col>1</xdr:col>
      <xdr:colOff>588049</xdr:colOff>
      <xdr:row>911</xdr:row>
      <xdr:rowOff>546080</xdr:rowOff>
    </xdr:to>
    <xdr:pic>
      <xdr:nvPicPr>
        <xdr:cNvPr id="2236" name="Immagine 3515" descr="Immagine 3515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52160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912</xdr:row>
      <xdr:rowOff>25380</xdr:rowOff>
    </xdr:from>
    <xdr:to>
      <xdr:col>1</xdr:col>
      <xdr:colOff>588043</xdr:colOff>
      <xdr:row>912</xdr:row>
      <xdr:rowOff>546080</xdr:rowOff>
    </xdr:to>
    <xdr:pic>
      <xdr:nvPicPr>
        <xdr:cNvPr id="2237" name="Immagine 3516" descr="Immagine 3516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52217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913</xdr:row>
      <xdr:rowOff>25380</xdr:rowOff>
    </xdr:from>
    <xdr:to>
      <xdr:col>1</xdr:col>
      <xdr:colOff>588049</xdr:colOff>
      <xdr:row>913</xdr:row>
      <xdr:rowOff>546080</xdr:rowOff>
    </xdr:to>
    <xdr:pic>
      <xdr:nvPicPr>
        <xdr:cNvPr id="2238" name="Immagine 3517" descr="Immagine 3517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52274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914</xdr:row>
      <xdr:rowOff>25380</xdr:rowOff>
    </xdr:from>
    <xdr:to>
      <xdr:col>1</xdr:col>
      <xdr:colOff>588043</xdr:colOff>
      <xdr:row>914</xdr:row>
      <xdr:rowOff>546080</xdr:rowOff>
    </xdr:to>
    <xdr:pic>
      <xdr:nvPicPr>
        <xdr:cNvPr id="2239" name="Immagine 3518" descr="Immagine 3518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52332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915</xdr:row>
      <xdr:rowOff>25380</xdr:rowOff>
    </xdr:from>
    <xdr:to>
      <xdr:col>1</xdr:col>
      <xdr:colOff>588049</xdr:colOff>
      <xdr:row>915</xdr:row>
      <xdr:rowOff>546080</xdr:rowOff>
    </xdr:to>
    <xdr:pic>
      <xdr:nvPicPr>
        <xdr:cNvPr id="2240" name="Immagine 3519" descr="Immagine 3519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52389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916</xdr:row>
      <xdr:rowOff>25380</xdr:rowOff>
    </xdr:from>
    <xdr:to>
      <xdr:col>1</xdr:col>
      <xdr:colOff>588049</xdr:colOff>
      <xdr:row>916</xdr:row>
      <xdr:rowOff>546080</xdr:rowOff>
    </xdr:to>
    <xdr:pic>
      <xdr:nvPicPr>
        <xdr:cNvPr id="2241" name="Immagine 3520" descr="Immagine 3520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52446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917</xdr:row>
      <xdr:rowOff>25380</xdr:rowOff>
    </xdr:from>
    <xdr:to>
      <xdr:col>1</xdr:col>
      <xdr:colOff>588049</xdr:colOff>
      <xdr:row>917</xdr:row>
      <xdr:rowOff>546080</xdr:rowOff>
    </xdr:to>
    <xdr:pic>
      <xdr:nvPicPr>
        <xdr:cNvPr id="2242" name="Immagine 3521" descr="Immagine 3521"/>
        <xdr:cNvPicPr>
          <a:picLocks noChangeAspect="1"/>
        </xdr:cNvPicPr>
      </xdr:nvPicPr>
      <xdr:blipFill>
        <a:blip r:embed="rId868">
          <a:extLst/>
        </a:blip>
        <a:stretch>
          <a:fillRect/>
        </a:stretch>
      </xdr:blipFill>
      <xdr:spPr>
        <a:xfrm>
          <a:off x="976589" y="52503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918</xdr:row>
      <xdr:rowOff>25380</xdr:rowOff>
    </xdr:from>
    <xdr:to>
      <xdr:col>1</xdr:col>
      <xdr:colOff>588049</xdr:colOff>
      <xdr:row>918</xdr:row>
      <xdr:rowOff>546080</xdr:rowOff>
    </xdr:to>
    <xdr:pic>
      <xdr:nvPicPr>
        <xdr:cNvPr id="2243" name="Immagine 3522" descr="Immagine 3522"/>
        <xdr:cNvPicPr>
          <a:picLocks noChangeAspect="1"/>
        </xdr:cNvPicPr>
      </xdr:nvPicPr>
      <xdr:blipFill>
        <a:blip r:embed="rId869">
          <a:extLst/>
        </a:blip>
        <a:stretch>
          <a:fillRect/>
        </a:stretch>
      </xdr:blipFill>
      <xdr:spPr>
        <a:xfrm>
          <a:off x="976589" y="52560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919</xdr:row>
      <xdr:rowOff>25380</xdr:rowOff>
    </xdr:from>
    <xdr:to>
      <xdr:col>1</xdr:col>
      <xdr:colOff>588049</xdr:colOff>
      <xdr:row>919</xdr:row>
      <xdr:rowOff>546080</xdr:rowOff>
    </xdr:to>
    <xdr:pic>
      <xdr:nvPicPr>
        <xdr:cNvPr id="2244" name="Immagine 3523" descr="Immagine 3523"/>
        <xdr:cNvPicPr>
          <a:picLocks noChangeAspect="1"/>
        </xdr:cNvPicPr>
      </xdr:nvPicPr>
      <xdr:blipFill>
        <a:blip r:embed="rId870">
          <a:extLst/>
        </a:blip>
        <a:stretch>
          <a:fillRect/>
        </a:stretch>
      </xdr:blipFill>
      <xdr:spPr>
        <a:xfrm>
          <a:off x="976589" y="52617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920</xdr:row>
      <xdr:rowOff>25380</xdr:rowOff>
    </xdr:from>
    <xdr:to>
      <xdr:col>1</xdr:col>
      <xdr:colOff>588049</xdr:colOff>
      <xdr:row>920</xdr:row>
      <xdr:rowOff>546080</xdr:rowOff>
    </xdr:to>
    <xdr:pic>
      <xdr:nvPicPr>
        <xdr:cNvPr id="2245" name="Immagine 3524" descr="Immagine 3524"/>
        <xdr:cNvPicPr>
          <a:picLocks noChangeAspect="1"/>
        </xdr:cNvPicPr>
      </xdr:nvPicPr>
      <xdr:blipFill>
        <a:blip r:embed="rId871">
          <a:extLst/>
        </a:blip>
        <a:stretch>
          <a:fillRect/>
        </a:stretch>
      </xdr:blipFill>
      <xdr:spPr>
        <a:xfrm>
          <a:off x="976589" y="52675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921</xdr:row>
      <xdr:rowOff>25380</xdr:rowOff>
    </xdr:from>
    <xdr:to>
      <xdr:col>1</xdr:col>
      <xdr:colOff>588049</xdr:colOff>
      <xdr:row>921</xdr:row>
      <xdr:rowOff>546080</xdr:rowOff>
    </xdr:to>
    <xdr:pic>
      <xdr:nvPicPr>
        <xdr:cNvPr id="2246" name="Immagine 3525" descr="Immagine 3525"/>
        <xdr:cNvPicPr>
          <a:picLocks noChangeAspect="1"/>
        </xdr:cNvPicPr>
      </xdr:nvPicPr>
      <xdr:blipFill>
        <a:blip r:embed="rId872">
          <a:extLst/>
        </a:blip>
        <a:stretch>
          <a:fillRect/>
        </a:stretch>
      </xdr:blipFill>
      <xdr:spPr>
        <a:xfrm>
          <a:off x="976589" y="52732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922</xdr:row>
      <xdr:rowOff>25380</xdr:rowOff>
    </xdr:from>
    <xdr:to>
      <xdr:col>1</xdr:col>
      <xdr:colOff>588049</xdr:colOff>
      <xdr:row>922</xdr:row>
      <xdr:rowOff>546080</xdr:rowOff>
    </xdr:to>
    <xdr:pic>
      <xdr:nvPicPr>
        <xdr:cNvPr id="2247" name="Immagine 3526" descr="Immagine 3526"/>
        <xdr:cNvPicPr>
          <a:picLocks noChangeAspect="1"/>
        </xdr:cNvPicPr>
      </xdr:nvPicPr>
      <xdr:blipFill>
        <a:blip r:embed="rId873">
          <a:extLst/>
        </a:blip>
        <a:stretch>
          <a:fillRect/>
        </a:stretch>
      </xdr:blipFill>
      <xdr:spPr>
        <a:xfrm>
          <a:off x="976589" y="52789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923</xdr:row>
      <xdr:rowOff>25380</xdr:rowOff>
    </xdr:from>
    <xdr:to>
      <xdr:col>1</xdr:col>
      <xdr:colOff>588049</xdr:colOff>
      <xdr:row>923</xdr:row>
      <xdr:rowOff>546080</xdr:rowOff>
    </xdr:to>
    <xdr:pic>
      <xdr:nvPicPr>
        <xdr:cNvPr id="2248" name="Immagine 3527" descr="Immagine 3527"/>
        <xdr:cNvPicPr>
          <a:picLocks noChangeAspect="1"/>
        </xdr:cNvPicPr>
      </xdr:nvPicPr>
      <xdr:blipFill>
        <a:blip r:embed="rId874">
          <a:extLst/>
        </a:blip>
        <a:stretch>
          <a:fillRect/>
        </a:stretch>
      </xdr:blipFill>
      <xdr:spPr>
        <a:xfrm>
          <a:off x="976589" y="52846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924</xdr:row>
      <xdr:rowOff>25380</xdr:rowOff>
    </xdr:from>
    <xdr:to>
      <xdr:col>1</xdr:col>
      <xdr:colOff>588049</xdr:colOff>
      <xdr:row>924</xdr:row>
      <xdr:rowOff>546080</xdr:rowOff>
    </xdr:to>
    <xdr:pic>
      <xdr:nvPicPr>
        <xdr:cNvPr id="2249" name="Immagine 3528" descr="Immagine 3528"/>
        <xdr:cNvPicPr>
          <a:picLocks noChangeAspect="1"/>
        </xdr:cNvPicPr>
      </xdr:nvPicPr>
      <xdr:blipFill>
        <a:blip r:embed="rId875">
          <a:extLst/>
        </a:blip>
        <a:stretch>
          <a:fillRect/>
        </a:stretch>
      </xdr:blipFill>
      <xdr:spPr>
        <a:xfrm>
          <a:off x="976589" y="52903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925</xdr:row>
      <xdr:rowOff>25380</xdr:rowOff>
    </xdr:from>
    <xdr:to>
      <xdr:col>1</xdr:col>
      <xdr:colOff>588049</xdr:colOff>
      <xdr:row>925</xdr:row>
      <xdr:rowOff>546080</xdr:rowOff>
    </xdr:to>
    <xdr:pic>
      <xdr:nvPicPr>
        <xdr:cNvPr id="2250" name="Immagine 3529" descr="Immagine 3529"/>
        <xdr:cNvPicPr>
          <a:picLocks noChangeAspect="1"/>
        </xdr:cNvPicPr>
      </xdr:nvPicPr>
      <xdr:blipFill>
        <a:blip r:embed="rId876">
          <a:extLst/>
        </a:blip>
        <a:stretch>
          <a:fillRect/>
        </a:stretch>
      </xdr:blipFill>
      <xdr:spPr>
        <a:xfrm>
          <a:off x="976589" y="52960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926</xdr:row>
      <xdr:rowOff>25380</xdr:rowOff>
    </xdr:from>
    <xdr:to>
      <xdr:col>1</xdr:col>
      <xdr:colOff>587990</xdr:colOff>
      <xdr:row>926</xdr:row>
      <xdr:rowOff>546080</xdr:rowOff>
    </xdr:to>
    <xdr:pic>
      <xdr:nvPicPr>
        <xdr:cNvPr id="2251" name="Immagine 3530" descr="Immagine 3530"/>
        <xdr:cNvPicPr>
          <a:picLocks noChangeAspect="1"/>
        </xdr:cNvPicPr>
      </xdr:nvPicPr>
      <xdr:blipFill>
        <a:blip r:embed="rId877">
          <a:extLst/>
        </a:blip>
        <a:stretch>
          <a:fillRect/>
        </a:stretch>
      </xdr:blipFill>
      <xdr:spPr>
        <a:xfrm>
          <a:off x="976651" y="5301792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927</xdr:row>
      <xdr:rowOff>25380</xdr:rowOff>
    </xdr:from>
    <xdr:to>
      <xdr:col>1</xdr:col>
      <xdr:colOff>588046</xdr:colOff>
      <xdr:row>927</xdr:row>
      <xdr:rowOff>546080</xdr:rowOff>
    </xdr:to>
    <xdr:pic>
      <xdr:nvPicPr>
        <xdr:cNvPr id="2252" name="Immagine 3531" descr="Immagine 3531"/>
        <xdr:cNvPicPr>
          <a:picLocks noChangeAspect="1"/>
        </xdr:cNvPicPr>
      </xdr:nvPicPr>
      <xdr:blipFill>
        <a:blip r:embed="rId878">
          <a:extLst/>
        </a:blip>
        <a:stretch>
          <a:fillRect/>
        </a:stretch>
      </xdr:blipFill>
      <xdr:spPr>
        <a:xfrm>
          <a:off x="976593" y="530750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928</xdr:row>
      <xdr:rowOff>25380</xdr:rowOff>
    </xdr:from>
    <xdr:to>
      <xdr:col>1</xdr:col>
      <xdr:colOff>588047</xdr:colOff>
      <xdr:row>928</xdr:row>
      <xdr:rowOff>546080</xdr:rowOff>
    </xdr:to>
    <xdr:pic>
      <xdr:nvPicPr>
        <xdr:cNvPr id="2253" name="Immagine 3532" descr="Immagine 3532"/>
        <xdr:cNvPicPr>
          <a:picLocks noChangeAspect="1"/>
        </xdr:cNvPicPr>
      </xdr:nvPicPr>
      <xdr:blipFill>
        <a:blip r:embed="rId879">
          <a:extLst/>
        </a:blip>
        <a:stretch>
          <a:fillRect/>
        </a:stretch>
      </xdr:blipFill>
      <xdr:spPr>
        <a:xfrm>
          <a:off x="976593" y="531322260"/>
          <a:ext cx="51315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74951</xdr:colOff>
      <xdr:row>929</xdr:row>
      <xdr:rowOff>25380</xdr:rowOff>
    </xdr:from>
    <xdr:to>
      <xdr:col>1</xdr:col>
      <xdr:colOff>587990</xdr:colOff>
      <xdr:row>929</xdr:row>
      <xdr:rowOff>546080</xdr:rowOff>
    </xdr:to>
    <xdr:pic>
      <xdr:nvPicPr>
        <xdr:cNvPr id="2254" name="Immagine 3533" descr="Immagine 3533"/>
        <xdr:cNvPicPr>
          <a:picLocks noChangeAspect="1"/>
        </xdr:cNvPicPr>
      </xdr:nvPicPr>
      <xdr:blipFill>
        <a:blip r:embed="rId880">
          <a:extLst/>
        </a:blip>
        <a:stretch>
          <a:fillRect/>
        </a:stretch>
      </xdr:blipFill>
      <xdr:spPr>
        <a:xfrm>
          <a:off x="976651" y="531893760"/>
          <a:ext cx="5130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930</xdr:row>
      <xdr:rowOff>25380</xdr:rowOff>
    </xdr:from>
    <xdr:to>
      <xdr:col>1</xdr:col>
      <xdr:colOff>588043</xdr:colOff>
      <xdr:row>930</xdr:row>
      <xdr:rowOff>546080</xdr:rowOff>
    </xdr:to>
    <xdr:pic>
      <xdr:nvPicPr>
        <xdr:cNvPr id="2255" name="Immagine 3534" descr="Immagine 3534"/>
        <xdr:cNvPicPr>
          <a:picLocks noChangeAspect="1"/>
        </xdr:cNvPicPr>
      </xdr:nvPicPr>
      <xdr:blipFill>
        <a:blip r:embed="rId881">
          <a:extLst/>
        </a:blip>
        <a:stretch>
          <a:fillRect/>
        </a:stretch>
      </xdr:blipFill>
      <xdr:spPr>
        <a:xfrm>
          <a:off x="976595" y="532465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931</xdr:row>
      <xdr:rowOff>25380</xdr:rowOff>
    </xdr:from>
    <xdr:to>
      <xdr:col>1</xdr:col>
      <xdr:colOff>588064</xdr:colOff>
      <xdr:row>931</xdr:row>
      <xdr:rowOff>546080</xdr:rowOff>
    </xdr:to>
    <xdr:pic>
      <xdr:nvPicPr>
        <xdr:cNvPr id="2256" name="Immagine 3535" descr="Immagine 3535"/>
        <xdr:cNvPicPr>
          <a:picLocks noChangeAspect="1"/>
        </xdr:cNvPicPr>
      </xdr:nvPicPr>
      <xdr:blipFill>
        <a:blip r:embed="rId882">
          <a:extLst/>
        </a:blip>
        <a:stretch>
          <a:fillRect/>
        </a:stretch>
      </xdr:blipFill>
      <xdr:spPr>
        <a:xfrm>
          <a:off x="976576" y="533036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932</xdr:row>
      <xdr:rowOff>25380</xdr:rowOff>
    </xdr:from>
    <xdr:to>
      <xdr:col>1</xdr:col>
      <xdr:colOff>588059</xdr:colOff>
      <xdr:row>932</xdr:row>
      <xdr:rowOff>546080</xdr:rowOff>
    </xdr:to>
    <xdr:pic>
      <xdr:nvPicPr>
        <xdr:cNvPr id="2257" name="Immagine 3536" descr="Immagine 3536"/>
        <xdr:cNvPicPr>
          <a:picLocks noChangeAspect="1"/>
        </xdr:cNvPicPr>
      </xdr:nvPicPr>
      <xdr:blipFill>
        <a:blip r:embed="rId883">
          <a:extLst/>
        </a:blip>
        <a:stretch>
          <a:fillRect/>
        </a:stretch>
      </xdr:blipFill>
      <xdr:spPr>
        <a:xfrm>
          <a:off x="976580" y="533608260"/>
          <a:ext cx="51318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933</xdr:row>
      <xdr:rowOff>25380</xdr:rowOff>
    </xdr:from>
    <xdr:to>
      <xdr:col>1</xdr:col>
      <xdr:colOff>588049</xdr:colOff>
      <xdr:row>933</xdr:row>
      <xdr:rowOff>546080</xdr:rowOff>
    </xdr:to>
    <xdr:pic>
      <xdr:nvPicPr>
        <xdr:cNvPr id="2258" name="Immagine 3537" descr="Immagine 3537"/>
        <xdr:cNvPicPr>
          <a:picLocks noChangeAspect="1"/>
        </xdr:cNvPicPr>
      </xdr:nvPicPr>
      <xdr:blipFill>
        <a:blip r:embed="rId884">
          <a:extLst/>
        </a:blip>
        <a:stretch>
          <a:fillRect/>
        </a:stretch>
      </xdr:blipFill>
      <xdr:spPr>
        <a:xfrm>
          <a:off x="976589" y="5341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934</xdr:row>
      <xdr:rowOff>25380</xdr:rowOff>
    </xdr:from>
    <xdr:to>
      <xdr:col>1</xdr:col>
      <xdr:colOff>588049</xdr:colOff>
      <xdr:row>934</xdr:row>
      <xdr:rowOff>546080</xdr:rowOff>
    </xdr:to>
    <xdr:pic>
      <xdr:nvPicPr>
        <xdr:cNvPr id="2259" name="Immagine 3538" descr="Immagine 3538"/>
        <xdr:cNvPicPr>
          <a:picLocks noChangeAspect="1"/>
        </xdr:cNvPicPr>
      </xdr:nvPicPr>
      <xdr:blipFill>
        <a:blip r:embed="rId885">
          <a:extLst/>
        </a:blip>
        <a:stretch>
          <a:fillRect/>
        </a:stretch>
      </xdr:blipFill>
      <xdr:spPr>
        <a:xfrm>
          <a:off x="976589" y="53475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935</xdr:row>
      <xdr:rowOff>25380</xdr:rowOff>
    </xdr:from>
    <xdr:to>
      <xdr:col>1</xdr:col>
      <xdr:colOff>588049</xdr:colOff>
      <xdr:row>935</xdr:row>
      <xdr:rowOff>546080</xdr:rowOff>
    </xdr:to>
    <xdr:pic>
      <xdr:nvPicPr>
        <xdr:cNvPr id="2260" name="Immagine 3539" descr="Immagine 3539"/>
        <xdr:cNvPicPr>
          <a:picLocks noChangeAspect="1"/>
        </xdr:cNvPicPr>
      </xdr:nvPicPr>
      <xdr:blipFill>
        <a:blip r:embed="rId886">
          <a:extLst/>
        </a:blip>
        <a:stretch>
          <a:fillRect/>
        </a:stretch>
      </xdr:blipFill>
      <xdr:spPr>
        <a:xfrm>
          <a:off x="976589" y="53532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936</xdr:row>
      <xdr:rowOff>25380</xdr:rowOff>
    </xdr:from>
    <xdr:to>
      <xdr:col>1</xdr:col>
      <xdr:colOff>588049</xdr:colOff>
      <xdr:row>936</xdr:row>
      <xdr:rowOff>546080</xdr:rowOff>
    </xdr:to>
    <xdr:pic>
      <xdr:nvPicPr>
        <xdr:cNvPr id="2261" name="Immagine 3540" descr="Immagine 3540"/>
        <xdr:cNvPicPr>
          <a:picLocks noChangeAspect="1"/>
        </xdr:cNvPicPr>
      </xdr:nvPicPr>
      <xdr:blipFill>
        <a:blip r:embed="rId887">
          <a:extLst/>
        </a:blip>
        <a:stretch>
          <a:fillRect/>
        </a:stretch>
      </xdr:blipFill>
      <xdr:spPr>
        <a:xfrm>
          <a:off x="976589" y="5358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937</xdr:row>
      <xdr:rowOff>25380</xdr:rowOff>
    </xdr:from>
    <xdr:to>
      <xdr:col>1</xdr:col>
      <xdr:colOff>588049</xdr:colOff>
      <xdr:row>937</xdr:row>
      <xdr:rowOff>546080</xdr:rowOff>
    </xdr:to>
    <xdr:pic>
      <xdr:nvPicPr>
        <xdr:cNvPr id="2262" name="Immagine 3541" descr="Immagine 3541"/>
        <xdr:cNvPicPr>
          <a:picLocks noChangeAspect="1"/>
        </xdr:cNvPicPr>
      </xdr:nvPicPr>
      <xdr:blipFill>
        <a:blip r:embed="rId888">
          <a:extLst/>
        </a:blip>
        <a:stretch>
          <a:fillRect/>
        </a:stretch>
      </xdr:blipFill>
      <xdr:spPr>
        <a:xfrm>
          <a:off x="976589" y="53646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938</xdr:row>
      <xdr:rowOff>25380</xdr:rowOff>
    </xdr:from>
    <xdr:to>
      <xdr:col>1</xdr:col>
      <xdr:colOff>588049</xdr:colOff>
      <xdr:row>938</xdr:row>
      <xdr:rowOff>546080</xdr:rowOff>
    </xdr:to>
    <xdr:pic>
      <xdr:nvPicPr>
        <xdr:cNvPr id="2263" name="Immagine 3542" descr="Immagine 3542"/>
        <xdr:cNvPicPr>
          <a:picLocks noChangeAspect="1"/>
        </xdr:cNvPicPr>
      </xdr:nvPicPr>
      <xdr:blipFill>
        <a:blip r:embed="rId889">
          <a:extLst/>
        </a:blip>
        <a:stretch>
          <a:fillRect/>
        </a:stretch>
      </xdr:blipFill>
      <xdr:spPr>
        <a:xfrm>
          <a:off x="976589" y="5370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939</xdr:row>
      <xdr:rowOff>25380</xdr:rowOff>
    </xdr:from>
    <xdr:to>
      <xdr:col>1</xdr:col>
      <xdr:colOff>588049</xdr:colOff>
      <xdr:row>939</xdr:row>
      <xdr:rowOff>546080</xdr:rowOff>
    </xdr:to>
    <xdr:pic>
      <xdr:nvPicPr>
        <xdr:cNvPr id="2264" name="Immagine 3543" descr="Immagine 3543"/>
        <xdr:cNvPicPr>
          <a:picLocks noChangeAspect="1"/>
        </xdr:cNvPicPr>
      </xdr:nvPicPr>
      <xdr:blipFill>
        <a:blip r:embed="rId890">
          <a:extLst/>
        </a:blip>
        <a:stretch>
          <a:fillRect/>
        </a:stretch>
      </xdr:blipFill>
      <xdr:spPr>
        <a:xfrm>
          <a:off x="976589" y="53760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940</xdr:row>
      <xdr:rowOff>25380</xdr:rowOff>
    </xdr:from>
    <xdr:to>
      <xdr:col>1</xdr:col>
      <xdr:colOff>588049</xdr:colOff>
      <xdr:row>940</xdr:row>
      <xdr:rowOff>546080</xdr:rowOff>
    </xdr:to>
    <xdr:pic>
      <xdr:nvPicPr>
        <xdr:cNvPr id="2265" name="Immagine 3544" descr="Immagine 3544"/>
        <xdr:cNvPicPr>
          <a:picLocks noChangeAspect="1"/>
        </xdr:cNvPicPr>
      </xdr:nvPicPr>
      <xdr:blipFill>
        <a:blip r:embed="rId891">
          <a:extLst/>
        </a:blip>
        <a:stretch>
          <a:fillRect/>
        </a:stretch>
      </xdr:blipFill>
      <xdr:spPr>
        <a:xfrm>
          <a:off x="976589" y="5381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941</xdr:row>
      <xdr:rowOff>25380</xdr:rowOff>
    </xdr:from>
    <xdr:to>
      <xdr:col>1</xdr:col>
      <xdr:colOff>588049</xdr:colOff>
      <xdr:row>941</xdr:row>
      <xdr:rowOff>546080</xdr:rowOff>
    </xdr:to>
    <xdr:pic>
      <xdr:nvPicPr>
        <xdr:cNvPr id="2266" name="Immagine 3545" descr="Immagine 3545"/>
        <xdr:cNvPicPr>
          <a:picLocks noChangeAspect="1"/>
        </xdr:cNvPicPr>
      </xdr:nvPicPr>
      <xdr:blipFill>
        <a:blip r:embed="rId892">
          <a:extLst/>
        </a:blip>
        <a:stretch>
          <a:fillRect/>
        </a:stretch>
      </xdr:blipFill>
      <xdr:spPr>
        <a:xfrm>
          <a:off x="976589" y="5387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942</xdr:row>
      <xdr:rowOff>25380</xdr:rowOff>
    </xdr:from>
    <xdr:to>
      <xdr:col>1</xdr:col>
      <xdr:colOff>588049</xdr:colOff>
      <xdr:row>942</xdr:row>
      <xdr:rowOff>546080</xdr:rowOff>
    </xdr:to>
    <xdr:pic>
      <xdr:nvPicPr>
        <xdr:cNvPr id="2267" name="Immagine 3546" descr="Immagine 3546"/>
        <xdr:cNvPicPr>
          <a:picLocks noChangeAspect="1"/>
        </xdr:cNvPicPr>
      </xdr:nvPicPr>
      <xdr:blipFill>
        <a:blip r:embed="rId893">
          <a:extLst/>
        </a:blip>
        <a:stretch>
          <a:fillRect/>
        </a:stretch>
      </xdr:blipFill>
      <xdr:spPr>
        <a:xfrm>
          <a:off x="976589" y="5393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943</xdr:row>
      <xdr:rowOff>25380</xdr:rowOff>
    </xdr:from>
    <xdr:to>
      <xdr:col>1</xdr:col>
      <xdr:colOff>588049</xdr:colOff>
      <xdr:row>943</xdr:row>
      <xdr:rowOff>546080</xdr:rowOff>
    </xdr:to>
    <xdr:pic>
      <xdr:nvPicPr>
        <xdr:cNvPr id="2268" name="Immagine 3547" descr="Immagine 3547"/>
        <xdr:cNvPicPr>
          <a:picLocks noChangeAspect="1"/>
        </xdr:cNvPicPr>
      </xdr:nvPicPr>
      <xdr:blipFill>
        <a:blip r:embed="rId894">
          <a:extLst/>
        </a:blip>
        <a:stretch>
          <a:fillRect/>
        </a:stretch>
      </xdr:blipFill>
      <xdr:spPr>
        <a:xfrm>
          <a:off x="976589" y="53989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944</xdr:row>
      <xdr:rowOff>25380</xdr:rowOff>
    </xdr:from>
    <xdr:to>
      <xdr:col>1</xdr:col>
      <xdr:colOff>588049</xdr:colOff>
      <xdr:row>944</xdr:row>
      <xdr:rowOff>546080</xdr:rowOff>
    </xdr:to>
    <xdr:pic>
      <xdr:nvPicPr>
        <xdr:cNvPr id="2269" name="Immagine 3548" descr="Immagine 3548"/>
        <xdr:cNvPicPr>
          <a:picLocks noChangeAspect="1"/>
        </xdr:cNvPicPr>
      </xdr:nvPicPr>
      <xdr:blipFill>
        <a:blip r:embed="rId895">
          <a:extLst/>
        </a:blip>
        <a:stretch>
          <a:fillRect/>
        </a:stretch>
      </xdr:blipFill>
      <xdr:spPr>
        <a:xfrm>
          <a:off x="976589" y="54046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945</xdr:row>
      <xdr:rowOff>25380</xdr:rowOff>
    </xdr:from>
    <xdr:to>
      <xdr:col>1</xdr:col>
      <xdr:colOff>588049</xdr:colOff>
      <xdr:row>945</xdr:row>
      <xdr:rowOff>546080</xdr:rowOff>
    </xdr:to>
    <xdr:pic>
      <xdr:nvPicPr>
        <xdr:cNvPr id="2270" name="Immagine 3549" descr="Immagine 3549"/>
        <xdr:cNvPicPr>
          <a:picLocks noChangeAspect="1"/>
        </xdr:cNvPicPr>
      </xdr:nvPicPr>
      <xdr:blipFill>
        <a:blip r:embed="rId896">
          <a:extLst/>
        </a:blip>
        <a:stretch>
          <a:fillRect/>
        </a:stretch>
      </xdr:blipFill>
      <xdr:spPr>
        <a:xfrm>
          <a:off x="976589" y="54103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946</xdr:row>
      <xdr:rowOff>25380</xdr:rowOff>
    </xdr:from>
    <xdr:to>
      <xdr:col>1</xdr:col>
      <xdr:colOff>588061</xdr:colOff>
      <xdr:row>946</xdr:row>
      <xdr:rowOff>546080</xdr:rowOff>
    </xdr:to>
    <xdr:pic>
      <xdr:nvPicPr>
        <xdr:cNvPr id="2271" name="Immagine 3550" descr="Immagine 3550"/>
        <xdr:cNvPicPr>
          <a:picLocks noChangeAspect="1"/>
        </xdr:cNvPicPr>
      </xdr:nvPicPr>
      <xdr:blipFill>
        <a:blip r:embed="rId897">
          <a:extLst/>
        </a:blip>
        <a:stretch>
          <a:fillRect/>
        </a:stretch>
      </xdr:blipFill>
      <xdr:spPr>
        <a:xfrm>
          <a:off x="976577" y="541609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947</xdr:row>
      <xdr:rowOff>25380</xdr:rowOff>
    </xdr:from>
    <xdr:to>
      <xdr:col>1</xdr:col>
      <xdr:colOff>588061</xdr:colOff>
      <xdr:row>947</xdr:row>
      <xdr:rowOff>546080</xdr:rowOff>
    </xdr:to>
    <xdr:pic>
      <xdr:nvPicPr>
        <xdr:cNvPr id="2272" name="Immagine 3551" descr="Immagine 3551"/>
        <xdr:cNvPicPr>
          <a:picLocks noChangeAspect="1"/>
        </xdr:cNvPicPr>
      </xdr:nvPicPr>
      <xdr:blipFill>
        <a:blip r:embed="rId898">
          <a:extLst/>
        </a:blip>
        <a:stretch>
          <a:fillRect/>
        </a:stretch>
      </xdr:blipFill>
      <xdr:spPr>
        <a:xfrm>
          <a:off x="976577" y="542180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948</xdr:row>
      <xdr:rowOff>25380</xdr:rowOff>
    </xdr:from>
    <xdr:to>
      <xdr:col>1</xdr:col>
      <xdr:colOff>588061</xdr:colOff>
      <xdr:row>948</xdr:row>
      <xdr:rowOff>546080</xdr:rowOff>
    </xdr:to>
    <xdr:pic>
      <xdr:nvPicPr>
        <xdr:cNvPr id="2273" name="Immagine 3552" descr="Immagine 3552"/>
        <xdr:cNvPicPr>
          <a:picLocks noChangeAspect="1"/>
        </xdr:cNvPicPr>
      </xdr:nvPicPr>
      <xdr:blipFill>
        <a:blip r:embed="rId899">
          <a:extLst/>
        </a:blip>
        <a:stretch>
          <a:fillRect/>
        </a:stretch>
      </xdr:blipFill>
      <xdr:spPr>
        <a:xfrm>
          <a:off x="976577" y="542752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949</xdr:row>
      <xdr:rowOff>25380</xdr:rowOff>
    </xdr:from>
    <xdr:to>
      <xdr:col>1</xdr:col>
      <xdr:colOff>588061</xdr:colOff>
      <xdr:row>949</xdr:row>
      <xdr:rowOff>546080</xdr:rowOff>
    </xdr:to>
    <xdr:pic>
      <xdr:nvPicPr>
        <xdr:cNvPr id="2274" name="Immagine 3553" descr="Immagine 3553"/>
        <xdr:cNvPicPr>
          <a:picLocks noChangeAspect="1"/>
        </xdr:cNvPicPr>
      </xdr:nvPicPr>
      <xdr:blipFill>
        <a:blip r:embed="rId900">
          <a:extLst/>
        </a:blip>
        <a:stretch>
          <a:fillRect/>
        </a:stretch>
      </xdr:blipFill>
      <xdr:spPr>
        <a:xfrm>
          <a:off x="976577" y="543323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950</xdr:row>
      <xdr:rowOff>25380</xdr:rowOff>
    </xdr:from>
    <xdr:to>
      <xdr:col>1</xdr:col>
      <xdr:colOff>588061</xdr:colOff>
      <xdr:row>950</xdr:row>
      <xdr:rowOff>546080</xdr:rowOff>
    </xdr:to>
    <xdr:pic>
      <xdr:nvPicPr>
        <xdr:cNvPr id="2275" name="Immagine 3554" descr="Immagine 3554"/>
        <xdr:cNvPicPr>
          <a:picLocks noChangeAspect="1"/>
        </xdr:cNvPicPr>
      </xdr:nvPicPr>
      <xdr:blipFill>
        <a:blip r:embed="rId901">
          <a:extLst/>
        </a:blip>
        <a:stretch>
          <a:fillRect/>
        </a:stretch>
      </xdr:blipFill>
      <xdr:spPr>
        <a:xfrm>
          <a:off x="976577" y="543895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951</xdr:row>
      <xdr:rowOff>25380</xdr:rowOff>
    </xdr:from>
    <xdr:to>
      <xdr:col>1</xdr:col>
      <xdr:colOff>588061</xdr:colOff>
      <xdr:row>951</xdr:row>
      <xdr:rowOff>546080</xdr:rowOff>
    </xdr:to>
    <xdr:pic>
      <xdr:nvPicPr>
        <xdr:cNvPr id="2276" name="Immagine 3555" descr="Immagine 3555"/>
        <xdr:cNvPicPr>
          <a:picLocks noChangeAspect="1"/>
        </xdr:cNvPicPr>
      </xdr:nvPicPr>
      <xdr:blipFill>
        <a:blip r:embed="rId902">
          <a:extLst/>
        </a:blip>
        <a:stretch>
          <a:fillRect/>
        </a:stretch>
      </xdr:blipFill>
      <xdr:spPr>
        <a:xfrm>
          <a:off x="976577" y="544466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952</xdr:row>
      <xdr:rowOff>25380</xdr:rowOff>
    </xdr:from>
    <xdr:to>
      <xdr:col>1</xdr:col>
      <xdr:colOff>588061</xdr:colOff>
      <xdr:row>952</xdr:row>
      <xdr:rowOff>546080</xdr:rowOff>
    </xdr:to>
    <xdr:pic>
      <xdr:nvPicPr>
        <xdr:cNvPr id="2277" name="Immagine 3556" descr="Immagine 3556"/>
        <xdr:cNvPicPr>
          <a:picLocks noChangeAspect="1"/>
        </xdr:cNvPicPr>
      </xdr:nvPicPr>
      <xdr:blipFill>
        <a:blip r:embed="rId903">
          <a:extLst/>
        </a:blip>
        <a:stretch>
          <a:fillRect/>
        </a:stretch>
      </xdr:blipFill>
      <xdr:spPr>
        <a:xfrm>
          <a:off x="976577" y="545038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953</xdr:row>
      <xdr:rowOff>25380</xdr:rowOff>
    </xdr:from>
    <xdr:to>
      <xdr:col>1</xdr:col>
      <xdr:colOff>588061</xdr:colOff>
      <xdr:row>953</xdr:row>
      <xdr:rowOff>546080</xdr:rowOff>
    </xdr:to>
    <xdr:pic>
      <xdr:nvPicPr>
        <xdr:cNvPr id="2278" name="Immagine 3557" descr="Immagine 3557"/>
        <xdr:cNvPicPr>
          <a:picLocks noChangeAspect="1"/>
        </xdr:cNvPicPr>
      </xdr:nvPicPr>
      <xdr:blipFill>
        <a:blip r:embed="rId904">
          <a:extLst/>
        </a:blip>
        <a:stretch>
          <a:fillRect/>
        </a:stretch>
      </xdr:blipFill>
      <xdr:spPr>
        <a:xfrm>
          <a:off x="976577" y="545609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954</xdr:row>
      <xdr:rowOff>25380</xdr:rowOff>
    </xdr:from>
    <xdr:to>
      <xdr:col>1</xdr:col>
      <xdr:colOff>588061</xdr:colOff>
      <xdr:row>954</xdr:row>
      <xdr:rowOff>546080</xdr:rowOff>
    </xdr:to>
    <xdr:pic>
      <xdr:nvPicPr>
        <xdr:cNvPr id="2279" name="Immagine 3558" descr="Immagine 3558"/>
        <xdr:cNvPicPr>
          <a:picLocks noChangeAspect="1"/>
        </xdr:cNvPicPr>
      </xdr:nvPicPr>
      <xdr:blipFill>
        <a:blip r:embed="rId905">
          <a:extLst/>
        </a:blip>
        <a:stretch>
          <a:fillRect/>
        </a:stretch>
      </xdr:blipFill>
      <xdr:spPr>
        <a:xfrm>
          <a:off x="976577" y="546181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955</xdr:row>
      <xdr:rowOff>25380</xdr:rowOff>
    </xdr:from>
    <xdr:to>
      <xdr:col>1</xdr:col>
      <xdr:colOff>588061</xdr:colOff>
      <xdr:row>955</xdr:row>
      <xdr:rowOff>546080</xdr:rowOff>
    </xdr:to>
    <xdr:pic>
      <xdr:nvPicPr>
        <xdr:cNvPr id="2280" name="Immagine 3559" descr="Immagine 3559"/>
        <xdr:cNvPicPr>
          <a:picLocks noChangeAspect="1"/>
        </xdr:cNvPicPr>
      </xdr:nvPicPr>
      <xdr:blipFill>
        <a:blip r:embed="rId906">
          <a:extLst/>
        </a:blip>
        <a:stretch>
          <a:fillRect/>
        </a:stretch>
      </xdr:blipFill>
      <xdr:spPr>
        <a:xfrm>
          <a:off x="976577" y="546752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956</xdr:row>
      <xdr:rowOff>25380</xdr:rowOff>
    </xdr:from>
    <xdr:to>
      <xdr:col>1</xdr:col>
      <xdr:colOff>588061</xdr:colOff>
      <xdr:row>956</xdr:row>
      <xdr:rowOff>546080</xdr:rowOff>
    </xdr:to>
    <xdr:pic>
      <xdr:nvPicPr>
        <xdr:cNvPr id="2281" name="Immagine 3560" descr="Immagine 3560"/>
        <xdr:cNvPicPr>
          <a:picLocks noChangeAspect="1"/>
        </xdr:cNvPicPr>
      </xdr:nvPicPr>
      <xdr:blipFill>
        <a:blip r:embed="rId907">
          <a:extLst/>
        </a:blip>
        <a:stretch>
          <a:fillRect/>
        </a:stretch>
      </xdr:blipFill>
      <xdr:spPr>
        <a:xfrm>
          <a:off x="976577" y="54732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957</xdr:row>
      <xdr:rowOff>25380</xdr:rowOff>
    </xdr:from>
    <xdr:to>
      <xdr:col>1</xdr:col>
      <xdr:colOff>588061</xdr:colOff>
      <xdr:row>957</xdr:row>
      <xdr:rowOff>546080</xdr:rowOff>
    </xdr:to>
    <xdr:pic>
      <xdr:nvPicPr>
        <xdr:cNvPr id="2282" name="Immagine 3561" descr="Immagine 3561"/>
        <xdr:cNvPicPr>
          <a:picLocks noChangeAspect="1"/>
        </xdr:cNvPicPr>
      </xdr:nvPicPr>
      <xdr:blipFill>
        <a:blip r:embed="rId908">
          <a:extLst/>
        </a:blip>
        <a:stretch>
          <a:fillRect/>
        </a:stretch>
      </xdr:blipFill>
      <xdr:spPr>
        <a:xfrm>
          <a:off x="976577" y="54789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958</xdr:row>
      <xdr:rowOff>25380</xdr:rowOff>
    </xdr:from>
    <xdr:to>
      <xdr:col>1</xdr:col>
      <xdr:colOff>588050</xdr:colOff>
      <xdr:row>958</xdr:row>
      <xdr:rowOff>546080</xdr:rowOff>
    </xdr:to>
    <xdr:pic>
      <xdr:nvPicPr>
        <xdr:cNvPr id="2283" name="Immagine 3562" descr="Immagine 3562"/>
        <xdr:cNvPicPr>
          <a:picLocks noChangeAspect="1"/>
        </xdr:cNvPicPr>
      </xdr:nvPicPr>
      <xdr:blipFill>
        <a:blip r:embed="rId909">
          <a:extLst/>
        </a:blip>
        <a:stretch>
          <a:fillRect/>
        </a:stretch>
      </xdr:blipFill>
      <xdr:spPr>
        <a:xfrm>
          <a:off x="976589" y="548467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959</xdr:row>
      <xdr:rowOff>25380</xdr:rowOff>
    </xdr:from>
    <xdr:to>
      <xdr:col>1</xdr:col>
      <xdr:colOff>588050</xdr:colOff>
      <xdr:row>959</xdr:row>
      <xdr:rowOff>546080</xdr:rowOff>
    </xdr:to>
    <xdr:pic>
      <xdr:nvPicPr>
        <xdr:cNvPr id="2284" name="Immagine 3563" descr="Immagine 3563"/>
        <xdr:cNvPicPr>
          <a:picLocks noChangeAspect="1"/>
        </xdr:cNvPicPr>
      </xdr:nvPicPr>
      <xdr:blipFill>
        <a:blip r:embed="rId910">
          <a:extLst/>
        </a:blip>
        <a:stretch>
          <a:fillRect/>
        </a:stretch>
      </xdr:blipFill>
      <xdr:spPr>
        <a:xfrm>
          <a:off x="976589" y="549038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960</xdr:row>
      <xdr:rowOff>25380</xdr:rowOff>
    </xdr:from>
    <xdr:to>
      <xdr:col>1</xdr:col>
      <xdr:colOff>588050</xdr:colOff>
      <xdr:row>960</xdr:row>
      <xdr:rowOff>546080</xdr:rowOff>
    </xdr:to>
    <xdr:pic>
      <xdr:nvPicPr>
        <xdr:cNvPr id="2285" name="Immagine 3564" descr="Immagine 3564"/>
        <xdr:cNvPicPr>
          <a:picLocks noChangeAspect="1"/>
        </xdr:cNvPicPr>
      </xdr:nvPicPr>
      <xdr:blipFill>
        <a:blip r:embed="rId911">
          <a:extLst/>
        </a:blip>
        <a:stretch>
          <a:fillRect/>
        </a:stretch>
      </xdr:blipFill>
      <xdr:spPr>
        <a:xfrm>
          <a:off x="976589" y="549610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961</xdr:row>
      <xdr:rowOff>25380</xdr:rowOff>
    </xdr:from>
    <xdr:to>
      <xdr:col>1</xdr:col>
      <xdr:colOff>588050</xdr:colOff>
      <xdr:row>961</xdr:row>
      <xdr:rowOff>546080</xdr:rowOff>
    </xdr:to>
    <xdr:pic>
      <xdr:nvPicPr>
        <xdr:cNvPr id="2286" name="Immagine 3565" descr="Immagine 3565"/>
        <xdr:cNvPicPr>
          <a:picLocks noChangeAspect="1"/>
        </xdr:cNvPicPr>
      </xdr:nvPicPr>
      <xdr:blipFill>
        <a:blip r:embed="rId912">
          <a:extLst/>
        </a:blip>
        <a:stretch>
          <a:fillRect/>
        </a:stretch>
      </xdr:blipFill>
      <xdr:spPr>
        <a:xfrm>
          <a:off x="976589" y="550181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962</xdr:row>
      <xdr:rowOff>25380</xdr:rowOff>
    </xdr:from>
    <xdr:to>
      <xdr:col>1</xdr:col>
      <xdr:colOff>588050</xdr:colOff>
      <xdr:row>962</xdr:row>
      <xdr:rowOff>546080</xdr:rowOff>
    </xdr:to>
    <xdr:pic>
      <xdr:nvPicPr>
        <xdr:cNvPr id="2287" name="Immagine 3566" descr="Immagine 3566"/>
        <xdr:cNvPicPr>
          <a:picLocks noChangeAspect="1"/>
        </xdr:cNvPicPr>
      </xdr:nvPicPr>
      <xdr:blipFill>
        <a:blip r:embed="rId913">
          <a:extLst/>
        </a:blip>
        <a:stretch>
          <a:fillRect/>
        </a:stretch>
      </xdr:blipFill>
      <xdr:spPr>
        <a:xfrm>
          <a:off x="976589" y="550753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963</xdr:row>
      <xdr:rowOff>25380</xdr:rowOff>
    </xdr:from>
    <xdr:to>
      <xdr:col>1</xdr:col>
      <xdr:colOff>588050</xdr:colOff>
      <xdr:row>963</xdr:row>
      <xdr:rowOff>546080</xdr:rowOff>
    </xdr:to>
    <xdr:pic>
      <xdr:nvPicPr>
        <xdr:cNvPr id="2288" name="Immagine 3567" descr="Immagine 3567"/>
        <xdr:cNvPicPr>
          <a:picLocks noChangeAspect="1"/>
        </xdr:cNvPicPr>
      </xdr:nvPicPr>
      <xdr:blipFill>
        <a:blip r:embed="rId914">
          <a:extLst/>
        </a:blip>
        <a:stretch>
          <a:fillRect/>
        </a:stretch>
      </xdr:blipFill>
      <xdr:spPr>
        <a:xfrm>
          <a:off x="976589" y="551324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964</xdr:row>
      <xdr:rowOff>25380</xdr:rowOff>
    </xdr:from>
    <xdr:to>
      <xdr:col>1</xdr:col>
      <xdr:colOff>588049</xdr:colOff>
      <xdr:row>964</xdr:row>
      <xdr:rowOff>546080</xdr:rowOff>
    </xdr:to>
    <xdr:pic>
      <xdr:nvPicPr>
        <xdr:cNvPr id="2289" name="Immagine 3568" descr="Immagine 3568"/>
        <xdr:cNvPicPr>
          <a:picLocks noChangeAspect="1"/>
        </xdr:cNvPicPr>
      </xdr:nvPicPr>
      <xdr:blipFill>
        <a:blip r:embed="rId915">
          <a:extLst/>
        </a:blip>
        <a:stretch>
          <a:fillRect/>
        </a:stretch>
      </xdr:blipFill>
      <xdr:spPr>
        <a:xfrm>
          <a:off x="976589" y="55189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965</xdr:row>
      <xdr:rowOff>25380</xdr:rowOff>
    </xdr:from>
    <xdr:to>
      <xdr:col>1</xdr:col>
      <xdr:colOff>588049</xdr:colOff>
      <xdr:row>965</xdr:row>
      <xdr:rowOff>546080</xdr:rowOff>
    </xdr:to>
    <xdr:pic>
      <xdr:nvPicPr>
        <xdr:cNvPr id="2290" name="Immagine 3569" descr="Immagine 3569"/>
        <xdr:cNvPicPr>
          <a:picLocks noChangeAspect="1"/>
        </xdr:cNvPicPr>
      </xdr:nvPicPr>
      <xdr:blipFill>
        <a:blip r:embed="rId916">
          <a:extLst/>
        </a:blip>
        <a:stretch>
          <a:fillRect/>
        </a:stretch>
      </xdr:blipFill>
      <xdr:spPr>
        <a:xfrm>
          <a:off x="976589" y="5524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966</xdr:row>
      <xdr:rowOff>25380</xdr:rowOff>
    </xdr:from>
    <xdr:to>
      <xdr:col>1</xdr:col>
      <xdr:colOff>588049</xdr:colOff>
      <xdr:row>966</xdr:row>
      <xdr:rowOff>546080</xdr:rowOff>
    </xdr:to>
    <xdr:pic>
      <xdr:nvPicPr>
        <xdr:cNvPr id="2291" name="Immagine 3570" descr="Immagine 3570"/>
        <xdr:cNvPicPr>
          <a:picLocks noChangeAspect="1"/>
        </xdr:cNvPicPr>
      </xdr:nvPicPr>
      <xdr:blipFill>
        <a:blip r:embed="rId917">
          <a:extLst/>
        </a:blip>
        <a:stretch>
          <a:fillRect/>
        </a:stretch>
      </xdr:blipFill>
      <xdr:spPr>
        <a:xfrm>
          <a:off x="976589" y="55303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967</xdr:row>
      <xdr:rowOff>25380</xdr:rowOff>
    </xdr:from>
    <xdr:to>
      <xdr:col>1</xdr:col>
      <xdr:colOff>588049</xdr:colOff>
      <xdr:row>967</xdr:row>
      <xdr:rowOff>546080</xdr:rowOff>
    </xdr:to>
    <xdr:pic>
      <xdr:nvPicPr>
        <xdr:cNvPr id="2292" name="Immagine 3571" descr="Immagine 3571"/>
        <xdr:cNvPicPr>
          <a:picLocks noChangeAspect="1"/>
        </xdr:cNvPicPr>
      </xdr:nvPicPr>
      <xdr:blipFill>
        <a:blip r:embed="rId918">
          <a:extLst/>
        </a:blip>
        <a:stretch>
          <a:fillRect/>
        </a:stretch>
      </xdr:blipFill>
      <xdr:spPr>
        <a:xfrm>
          <a:off x="976589" y="5536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968</xdr:row>
      <xdr:rowOff>25380</xdr:rowOff>
    </xdr:from>
    <xdr:to>
      <xdr:col>1</xdr:col>
      <xdr:colOff>588049</xdr:colOff>
      <xdr:row>968</xdr:row>
      <xdr:rowOff>546080</xdr:rowOff>
    </xdr:to>
    <xdr:pic>
      <xdr:nvPicPr>
        <xdr:cNvPr id="2293" name="Immagine 3572" descr="Immagine 3572"/>
        <xdr:cNvPicPr>
          <a:picLocks noChangeAspect="1"/>
        </xdr:cNvPicPr>
      </xdr:nvPicPr>
      <xdr:blipFill>
        <a:blip r:embed="rId919">
          <a:extLst/>
        </a:blip>
        <a:stretch>
          <a:fillRect/>
        </a:stretch>
      </xdr:blipFill>
      <xdr:spPr>
        <a:xfrm>
          <a:off x="976589" y="5541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969</xdr:row>
      <xdr:rowOff>25380</xdr:rowOff>
    </xdr:from>
    <xdr:to>
      <xdr:col>1</xdr:col>
      <xdr:colOff>588049</xdr:colOff>
      <xdr:row>969</xdr:row>
      <xdr:rowOff>546080</xdr:rowOff>
    </xdr:to>
    <xdr:pic>
      <xdr:nvPicPr>
        <xdr:cNvPr id="2294" name="Immagine 3573" descr="Immagine 3573"/>
        <xdr:cNvPicPr>
          <a:picLocks noChangeAspect="1"/>
        </xdr:cNvPicPr>
      </xdr:nvPicPr>
      <xdr:blipFill>
        <a:blip r:embed="rId920">
          <a:extLst/>
        </a:blip>
        <a:stretch>
          <a:fillRect/>
        </a:stretch>
      </xdr:blipFill>
      <xdr:spPr>
        <a:xfrm>
          <a:off x="976589" y="55475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970</xdr:row>
      <xdr:rowOff>25380</xdr:rowOff>
    </xdr:from>
    <xdr:to>
      <xdr:col>1</xdr:col>
      <xdr:colOff>588064</xdr:colOff>
      <xdr:row>970</xdr:row>
      <xdr:rowOff>546080</xdr:rowOff>
    </xdr:to>
    <xdr:pic>
      <xdr:nvPicPr>
        <xdr:cNvPr id="2295" name="Immagine 3574" descr="Immagine 3574"/>
        <xdr:cNvPicPr>
          <a:picLocks noChangeAspect="1"/>
        </xdr:cNvPicPr>
      </xdr:nvPicPr>
      <xdr:blipFill>
        <a:blip r:embed="rId921">
          <a:extLst/>
        </a:blip>
        <a:stretch>
          <a:fillRect/>
        </a:stretch>
      </xdr:blipFill>
      <xdr:spPr>
        <a:xfrm>
          <a:off x="976576" y="5553252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75096</xdr:colOff>
      <xdr:row>971</xdr:row>
      <xdr:rowOff>25380</xdr:rowOff>
    </xdr:from>
    <xdr:to>
      <xdr:col>1</xdr:col>
      <xdr:colOff>587843</xdr:colOff>
      <xdr:row>971</xdr:row>
      <xdr:rowOff>546080</xdr:rowOff>
    </xdr:to>
    <xdr:pic>
      <xdr:nvPicPr>
        <xdr:cNvPr id="2296" name="Immagine 3575" descr="Immagine 3575"/>
        <xdr:cNvPicPr>
          <a:picLocks noChangeAspect="1"/>
        </xdr:cNvPicPr>
      </xdr:nvPicPr>
      <xdr:blipFill>
        <a:blip r:embed="rId922">
          <a:extLst/>
        </a:blip>
        <a:stretch>
          <a:fillRect/>
        </a:stretch>
      </xdr:blipFill>
      <xdr:spPr>
        <a:xfrm>
          <a:off x="976795" y="555896760"/>
          <a:ext cx="5127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972</xdr:row>
      <xdr:rowOff>25380</xdr:rowOff>
    </xdr:from>
    <xdr:to>
      <xdr:col>1</xdr:col>
      <xdr:colOff>588049</xdr:colOff>
      <xdr:row>972</xdr:row>
      <xdr:rowOff>546080</xdr:rowOff>
    </xdr:to>
    <xdr:pic>
      <xdr:nvPicPr>
        <xdr:cNvPr id="2297" name="Immagine 3576" descr="Immagine 3576"/>
        <xdr:cNvPicPr>
          <a:picLocks noChangeAspect="1"/>
        </xdr:cNvPicPr>
      </xdr:nvPicPr>
      <xdr:blipFill>
        <a:blip r:embed="rId923">
          <a:extLst/>
        </a:blip>
        <a:stretch>
          <a:fillRect/>
        </a:stretch>
      </xdr:blipFill>
      <xdr:spPr>
        <a:xfrm>
          <a:off x="976589" y="55646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973</xdr:row>
      <xdr:rowOff>25380</xdr:rowOff>
    </xdr:from>
    <xdr:to>
      <xdr:col>1</xdr:col>
      <xdr:colOff>588049</xdr:colOff>
      <xdr:row>973</xdr:row>
      <xdr:rowOff>546080</xdr:rowOff>
    </xdr:to>
    <xdr:pic>
      <xdr:nvPicPr>
        <xdr:cNvPr id="2298" name="Immagine 3577" descr="Immagine 3577"/>
        <xdr:cNvPicPr>
          <a:picLocks noChangeAspect="1"/>
        </xdr:cNvPicPr>
      </xdr:nvPicPr>
      <xdr:blipFill>
        <a:blip r:embed="rId924">
          <a:extLst/>
        </a:blip>
        <a:stretch>
          <a:fillRect/>
        </a:stretch>
      </xdr:blipFill>
      <xdr:spPr>
        <a:xfrm>
          <a:off x="976589" y="5570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75055</xdr:colOff>
      <xdr:row>974</xdr:row>
      <xdr:rowOff>25380</xdr:rowOff>
    </xdr:from>
    <xdr:to>
      <xdr:col>1</xdr:col>
      <xdr:colOff>587885</xdr:colOff>
      <xdr:row>974</xdr:row>
      <xdr:rowOff>546080</xdr:rowOff>
    </xdr:to>
    <xdr:pic>
      <xdr:nvPicPr>
        <xdr:cNvPr id="2299" name="Immagine 3578" descr="Immagine 3578"/>
        <xdr:cNvPicPr>
          <a:picLocks noChangeAspect="1"/>
        </xdr:cNvPicPr>
      </xdr:nvPicPr>
      <xdr:blipFill>
        <a:blip r:embed="rId925">
          <a:extLst/>
        </a:blip>
        <a:stretch>
          <a:fillRect/>
        </a:stretch>
      </xdr:blipFill>
      <xdr:spPr>
        <a:xfrm>
          <a:off x="976755" y="557611260"/>
          <a:ext cx="51283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975</xdr:row>
      <xdr:rowOff>25380</xdr:rowOff>
    </xdr:from>
    <xdr:to>
      <xdr:col>1</xdr:col>
      <xdr:colOff>588052</xdr:colOff>
      <xdr:row>975</xdr:row>
      <xdr:rowOff>546080</xdr:rowOff>
    </xdr:to>
    <xdr:pic>
      <xdr:nvPicPr>
        <xdr:cNvPr id="2300" name="Immagine 3579" descr="Immagine 3579"/>
        <xdr:cNvPicPr>
          <a:picLocks noChangeAspect="1"/>
        </xdr:cNvPicPr>
      </xdr:nvPicPr>
      <xdr:blipFill>
        <a:blip r:embed="rId926">
          <a:extLst/>
        </a:blip>
        <a:stretch>
          <a:fillRect/>
        </a:stretch>
      </xdr:blipFill>
      <xdr:spPr>
        <a:xfrm>
          <a:off x="976587" y="558182760"/>
          <a:ext cx="5131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976</xdr:row>
      <xdr:rowOff>25380</xdr:rowOff>
    </xdr:from>
    <xdr:to>
      <xdr:col>1</xdr:col>
      <xdr:colOff>588049</xdr:colOff>
      <xdr:row>976</xdr:row>
      <xdr:rowOff>546080</xdr:rowOff>
    </xdr:to>
    <xdr:pic>
      <xdr:nvPicPr>
        <xdr:cNvPr id="2301" name="Immagine 3580" descr="Immagine 3580"/>
        <xdr:cNvPicPr>
          <a:picLocks noChangeAspect="1"/>
        </xdr:cNvPicPr>
      </xdr:nvPicPr>
      <xdr:blipFill>
        <a:blip r:embed="rId927">
          <a:extLst/>
        </a:blip>
        <a:stretch>
          <a:fillRect/>
        </a:stretch>
      </xdr:blipFill>
      <xdr:spPr>
        <a:xfrm>
          <a:off x="976590" y="558754260"/>
          <a:ext cx="5131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977</xdr:row>
      <xdr:rowOff>25380</xdr:rowOff>
    </xdr:from>
    <xdr:to>
      <xdr:col>1</xdr:col>
      <xdr:colOff>588050</xdr:colOff>
      <xdr:row>977</xdr:row>
      <xdr:rowOff>546080</xdr:rowOff>
    </xdr:to>
    <xdr:pic>
      <xdr:nvPicPr>
        <xdr:cNvPr id="2302" name="Immagine 3581" descr="Immagine 3581"/>
        <xdr:cNvPicPr>
          <a:picLocks noChangeAspect="1"/>
        </xdr:cNvPicPr>
      </xdr:nvPicPr>
      <xdr:blipFill>
        <a:blip r:embed="rId928">
          <a:extLst/>
        </a:blip>
        <a:stretch>
          <a:fillRect/>
        </a:stretch>
      </xdr:blipFill>
      <xdr:spPr>
        <a:xfrm>
          <a:off x="976587" y="559325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75096</xdr:colOff>
      <xdr:row>978</xdr:row>
      <xdr:rowOff>25380</xdr:rowOff>
    </xdr:from>
    <xdr:to>
      <xdr:col>1</xdr:col>
      <xdr:colOff>587843</xdr:colOff>
      <xdr:row>978</xdr:row>
      <xdr:rowOff>546080</xdr:rowOff>
    </xdr:to>
    <xdr:pic>
      <xdr:nvPicPr>
        <xdr:cNvPr id="2303" name="Immagine 3582" descr="Immagine 3582"/>
        <xdr:cNvPicPr>
          <a:picLocks noChangeAspect="1"/>
        </xdr:cNvPicPr>
      </xdr:nvPicPr>
      <xdr:blipFill>
        <a:blip r:embed="rId929">
          <a:extLst/>
        </a:blip>
        <a:stretch>
          <a:fillRect/>
        </a:stretch>
      </xdr:blipFill>
      <xdr:spPr>
        <a:xfrm>
          <a:off x="976796" y="559897260"/>
          <a:ext cx="5127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979</xdr:row>
      <xdr:rowOff>25380</xdr:rowOff>
    </xdr:from>
    <xdr:to>
      <xdr:col>1</xdr:col>
      <xdr:colOff>588050</xdr:colOff>
      <xdr:row>979</xdr:row>
      <xdr:rowOff>546080</xdr:rowOff>
    </xdr:to>
    <xdr:pic>
      <xdr:nvPicPr>
        <xdr:cNvPr id="2304" name="Immagine 3583" descr="Immagine 3583"/>
        <xdr:cNvPicPr>
          <a:picLocks noChangeAspect="1"/>
        </xdr:cNvPicPr>
      </xdr:nvPicPr>
      <xdr:blipFill>
        <a:blip r:embed="rId930">
          <a:extLst/>
        </a:blip>
        <a:stretch>
          <a:fillRect/>
        </a:stretch>
      </xdr:blipFill>
      <xdr:spPr>
        <a:xfrm>
          <a:off x="976587" y="560468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74890</xdr:colOff>
      <xdr:row>980</xdr:row>
      <xdr:rowOff>25380</xdr:rowOff>
    </xdr:from>
    <xdr:to>
      <xdr:col>1</xdr:col>
      <xdr:colOff>588049</xdr:colOff>
      <xdr:row>980</xdr:row>
      <xdr:rowOff>546080</xdr:rowOff>
    </xdr:to>
    <xdr:pic>
      <xdr:nvPicPr>
        <xdr:cNvPr id="2305" name="Immagine 3584" descr="Immagine 3584"/>
        <xdr:cNvPicPr>
          <a:picLocks noChangeAspect="1"/>
        </xdr:cNvPicPr>
      </xdr:nvPicPr>
      <xdr:blipFill>
        <a:blip r:embed="rId931">
          <a:extLst/>
        </a:blip>
        <a:stretch>
          <a:fillRect/>
        </a:stretch>
      </xdr:blipFill>
      <xdr:spPr>
        <a:xfrm>
          <a:off x="976590" y="561040260"/>
          <a:ext cx="5131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981</xdr:row>
      <xdr:rowOff>25380</xdr:rowOff>
    </xdr:from>
    <xdr:to>
      <xdr:col>1</xdr:col>
      <xdr:colOff>588050</xdr:colOff>
      <xdr:row>981</xdr:row>
      <xdr:rowOff>546080</xdr:rowOff>
    </xdr:to>
    <xdr:pic>
      <xdr:nvPicPr>
        <xdr:cNvPr id="2306" name="Immagine 3585" descr="Immagine 3585"/>
        <xdr:cNvPicPr>
          <a:picLocks noChangeAspect="1"/>
        </xdr:cNvPicPr>
      </xdr:nvPicPr>
      <xdr:blipFill>
        <a:blip r:embed="rId932">
          <a:extLst/>
        </a:blip>
        <a:stretch>
          <a:fillRect/>
        </a:stretch>
      </xdr:blipFill>
      <xdr:spPr>
        <a:xfrm>
          <a:off x="976587" y="561611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982</xdr:row>
      <xdr:rowOff>25380</xdr:rowOff>
    </xdr:from>
    <xdr:to>
      <xdr:col>1</xdr:col>
      <xdr:colOff>588049</xdr:colOff>
      <xdr:row>982</xdr:row>
      <xdr:rowOff>546080</xdr:rowOff>
    </xdr:to>
    <xdr:pic>
      <xdr:nvPicPr>
        <xdr:cNvPr id="2307" name="Immagine 3586" descr="Immagine 3586"/>
        <xdr:cNvPicPr>
          <a:picLocks noChangeAspect="1"/>
        </xdr:cNvPicPr>
      </xdr:nvPicPr>
      <xdr:blipFill>
        <a:blip r:embed="rId933">
          <a:extLst/>
        </a:blip>
        <a:stretch>
          <a:fillRect/>
        </a:stretch>
      </xdr:blipFill>
      <xdr:spPr>
        <a:xfrm>
          <a:off x="976589" y="56218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983</xdr:row>
      <xdr:rowOff>25380</xdr:rowOff>
    </xdr:from>
    <xdr:to>
      <xdr:col>1</xdr:col>
      <xdr:colOff>588049</xdr:colOff>
      <xdr:row>983</xdr:row>
      <xdr:rowOff>546080</xdr:rowOff>
    </xdr:to>
    <xdr:pic>
      <xdr:nvPicPr>
        <xdr:cNvPr id="2308" name="Immagine 3587" descr="Immagine 3587"/>
        <xdr:cNvPicPr>
          <a:picLocks noChangeAspect="1"/>
        </xdr:cNvPicPr>
      </xdr:nvPicPr>
      <xdr:blipFill>
        <a:blip r:embed="rId934">
          <a:extLst/>
        </a:blip>
        <a:stretch>
          <a:fillRect/>
        </a:stretch>
      </xdr:blipFill>
      <xdr:spPr>
        <a:xfrm>
          <a:off x="976589" y="56275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984</xdr:row>
      <xdr:rowOff>25380</xdr:rowOff>
    </xdr:from>
    <xdr:to>
      <xdr:col>1</xdr:col>
      <xdr:colOff>588049</xdr:colOff>
      <xdr:row>984</xdr:row>
      <xdr:rowOff>546080</xdr:rowOff>
    </xdr:to>
    <xdr:pic>
      <xdr:nvPicPr>
        <xdr:cNvPr id="2309" name="Immagine 3588" descr="Immagine 3588"/>
        <xdr:cNvPicPr>
          <a:picLocks noChangeAspect="1"/>
        </xdr:cNvPicPr>
      </xdr:nvPicPr>
      <xdr:blipFill>
        <a:blip r:embed="rId935">
          <a:extLst/>
        </a:blip>
        <a:stretch>
          <a:fillRect/>
        </a:stretch>
      </xdr:blipFill>
      <xdr:spPr>
        <a:xfrm>
          <a:off x="976589" y="56332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985</xdr:row>
      <xdr:rowOff>25380</xdr:rowOff>
    </xdr:from>
    <xdr:to>
      <xdr:col>1</xdr:col>
      <xdr:colOff>588049</xdr:colOff>
      <xdr:row>985</xdr:row>
      <xdr:rowOff>546080</xdr:rowOff>
    </xdr:to>
    <xdr:pic>
      <xdr:nvPicPr>
        <xdr:cNvPr id="2310" name="Immagine 3589" descr="Immagine 3589"/>
        <xdr:cNvPicPr>
          <a:picLocks noChangeAspect="1"/>
        </xdr:cNvPicPr>
      </xdr:nvPicPr>
      <xdr:blipFill>
        <a:blip r:embed="rId936">
          <a:extLst/>
        </a:blip>
        <a:stretch>
          <a:fillRect/>
        </a:stretch>
      </xdr:blipFill>
      <xdr:spPr>
        <a:xfrm>
          <a:off x="976589" y="56389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986</xdr:row>
      <xdr:rowOff>25380</xdr:rowOff>
    </xdr:from>
    <xdr:to>
      <xdr:col>1</xdr:col>
      <xdr:colOff>588049</xdr:colOff>
      <xdr:row>986</xdr:row>
      <xdr:rowOff>546080</xdr:rowOff>
    </xdr:to>
    <xdr:pic>
      <xdr:nvPicPr>
        <xdr:cNvPr id="2311" name="Immagine 3590" descr="Immagine 3590"/>
        <xdr:cNvPicPr>
          <a:picLocks noChangeAspect="1"/>
        </xdr:cNvPicPr>
      </xdr:nvPicPr>
      <xdr:blipFill>
        <a:blip r:embed="rId937">
          <a:extLst/>
        </a:blip>
        <a:stretch>
          <a:fillRect/>
        </a:stretch>
      </xdr:blipFill>
      <xdr:spPr>
        <a:xfrm>
          <a:off x="976589" y="56446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987</xdr:row>
      <xdr:rowOff>25380</xdr:rowOff>
    </xdr:from>
    <xdr:to>
      <xdr:col>1</xdr:col>
      <xdr:colOff>588049</xdr:colOff>
      <xdr:row>987</xdr:row>
      <xdr:rowOff>546080</xdr:rowOff>
    </xdr:to>
    <xdr:pic>
      <xdr:nvPicPr>
        <xdr:cNvPr id="2312" name="Immagine 3591" descr="Immagine 3591"/>
        <xdr:cNvPicPr>
          <a:picLocks noChangeAspect="1"/>
        </xdr:cNvPicPr>
      </xdr:nvPicPr>
      <xdr:blipFill>
        <a:blip r:embed="rId938">
          <a:extLst/>
        </a:blip>
        <a:stretch>
          <a:fillRect/>
        </a:stretch>
      </xdr:blipFill>
      <xdr:spPr>
        <a:xfrm>
          <a:off x="976589" y="56504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988</xdr:row>
      <xdr:rowOff>25380</xdr:rowOff>
    </xdr:from>
    <xdr:to>
      <xdr:col>1</xdr:col>
      <xdr:colOff>588049</xdr:colOff>
      <xdr:row>988</xdr:row>
      <xdr:rowOff>546080</xdr:rowOff>
    </xdr:to>
    <xdr:pic>
      <xdr:nvPicPr>
        <xdr:cNvPr id="2313" name="Immagine 3592" descr="Immagine 3592"/>
        <xdr:cNvPicPr>
          <a:picLocks noChangeAspect="1"/>
        </xdr:cNvPicPr>
      </xdr:nvPicPr>
      <xdr:blipFill>
        <a:blip r:embed="rId939">
          <a:extLst/>
        </a:blip>
        <a:stretch>
          <a:fillRect/>
        </a:stretch>
      </xdr:blipFill>
      <xdr:spPr>
        <a:xfrm>
          <a:off x="976589" y="56561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989</xdr:row>
      <xdr:rowOff>25380</xdr:rowOff>
    </xdr:from>
    <xdr:to>
      <xdr:col>1</xdr:col>
      <xdr:colOff>588049</xdr:colOff>
      <xdr:row>989</xdr:row>
      <xdr:rowOff>546080</xdr:rowOff>
    </xdr:to>
    <xdr:pic>
      <xdr:nvPicPr>
        <xdr:cNvPr id="2314" name="Immagine 3593" descr="Immagine 3593"/>
        <xdr:cNvPicPr>
          <a:picLocks noChangeAspect="1"/>
        </xdr:cNvPicPr>
      </xdr:nvPicPr>
      <xdr:blipFill>
        <a:blip r:embed="rId940">
          <a:extLst/>
        </a:blip>
        <a:stretch>
          <a:fillRect/>
        </a:stretch>
      </xdr:blipFill>
      <xdr:spPr>
        <a:xfrm>
          <a:off x="976589" y="56618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990</xdr:row>
      <xdr:rowOff>25380</xdr:rowOff>
    </xdr:from>
    <xdr:to>
      <xdr:col>1</xdr:col>
      <xdr:colOff>588049</xdr:colOff>
      <xdr:row>990</xdr:row>
      <xdr:rowOff>546080</xdr:rowOff>
    </xdr:to>
    <xdr:pic>
      <xdr:nvPicPr>
        <xdr:cNvPr id="2315" name="Immagine 3594" descr="Immagine 3594"/>
        <xdr:cNvPicPr>
          <a:picLocks noChangeAspect="1"/>
        </xdr:cNvPicPr>
      </xdr:nvPicPr>
      <xdr:blipFill>
        <a:blip r:embed="rId941">
          <a:extLst/>
        </a:blip>
        <a:stretch>
          <a:fillRect/>
        </a:stretch>
      </xdr:blipFill>
      <xdr:spPr>
        <a:xfrm>
          <a:off x="976589" y="56675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991</xdr:row>
      <xdr:rowOff>25380</xdr:rowOff>
    </xdr:from>
    <xdr:to>
      <xdr:col>1</xdr:col>
      <xdr:colOff>588049</xdr:colOff>
      <xdr:row>991</xdr:row>
      <xdr:rowOff>546080</xdr:rowOff>
    </xdr:to>
    <xdr:pic>
      <xdr:nvPicPr>
        <xdr:cNvPr id="2316" name="Immagine 3595" descr="Immagine 3595"/>
        <xdr:cNvPicPr>
          <a:picLocks noChangeAspect="1"/>
        </xdr:cNvPicPr>
      </xdr:nvPicPr>
      <xdr:blipFill>
        <a:blip r:embed="rId942">
          <a:extLst/>
        </a:blip>
        <a:stretch>
          <a:fillRect/>
        </a:stretch>
      </xdr:blipFill>
      <xdr:spPr>
        <a:xfrm>
          <a:off x="976589" y="56732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992</xdr:row>
      <xdr:rowOff>25380</xdr:rowOff>
    </xdr:from>
    <xdr:to>
      <xdr:col>1</xdr:col>
      <xdr:colOff>588072</xdr:colOff>
      <xdr:row>992</xdr:row>
      <xdr:rowOff>546080</xdr:rowOff>
    </xdr:to>
    <xdr:pic>
      <xdr:nvPicPr>
        <xdr:cNvPr id="2317" name="Immagine 3596" descr="Immagine 3596"/>
        <xdr:cNvPicPr>
          <a:picLocks noChangeAspect="1"/>
        </xdr:cNvPicPr>
      </xdr:nvPicPr>
      <xdr:blipFill>
        <a:blip r:embed="rId943">
          <a:extLst/>
        </a:blip>
        <a:stretch>
          <a:fillRect/>
        </a:stretch>
      </xdr:blipFill>
      <xdr:spPr>
        <a:xfrm>
          <a:off x="976568" y="567898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993</xdr:row>
      <xdr:rowOff>25380</xdr:rowOff>
    </xdr:from>
    <xdr:to>
      <xdr:col>1</xdr:col>
      <xdr:colOff>588049</xdr:colOff>
      <xdr:row>993</xdr:row>
      <xdr:rowOff>546080</xdr:rowOff>
    </xdr:to>
    <xdr:pic>
      <xdr:nvPicPr>
        <xdr:cNvPr id="2318" name="Immagine 3597" descr="Immagine 3597"/>
        <xdr:cNvPicPr>
          <a:picLocks noChangeAspect="1"/>
        </xdr:cNvPicPr>
      </xdr:nvPicPr>
      <xdr:blipFill>
        <a:blip r:embed="rId944">
          <a:extLst/>
        </a:blip>
        <a:stretch>
          <a:fillRect/>
        </a:stretch>
      </xdr:blipFill>
      <xdr:spPr>
        <a:xfrm>
          <a:off x="976589" y="56846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994</xdr:row>
      <xdr:rowOff>25380</xdr:rowOff>
    </xdr:from>
    <xdr:to>
      <xdr:col>1</xdr:col>
      <xdr:colOff>588072</xdr:colOff>
      <xdr:row>994</xdr:row>
      <xdr:rowOff>546080</xdr:rowOff>
    </xdr:to>
    <xdr:pic>
      <xdr:nvPicPr>
        <xdr:cNvPr id="2319" name="Immagine 3598" descr="Immagine 3598"/>
        <xdr:cNvPicPr>
          <a:picLocks noChangeAspect="1"/>
        </xdr:cNvPicPr>
      </xdr:nvPicPr>
      <xdr:blipFill>
        <a:blip r:embed="rId945">
          <a:extLst/>
        </a:blip>
        <a:stretch>
          <a:fillRect/>
        </a:stretch>
      </xdr:blipFill>
      <xdr:spPr>
        <a:xfrm>
          <a:off x="976568" y="569041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995</xdr:row>
      <xdr:rowOff>25380</xdr:rowOff>
    </xdr:from>
    <xdr:to>
      <xdr:col>1</xdr:col>
      <xdr:colOff>588049</xdr:colOff>
      <xdr:row>995</xdr:row>
      <xdr:rowOff>546080</xdr:rowOff>
    </xdr:to>
    <xdr:pic>
      <xdr:nvPicPr>
        <xdr:cNvPr id="2320" name="Immagine 3599" descr="Immagine 3599"/>
        <xdr:cNvPicPr>
          <a:picLocks noChangeAspect="1"/>
        </xdr:cNvPicPr>
      </xdr:nvPicPr>
      <xdr:blipFill>
        <a:blip r:embed="rId946">
          <a:extLst/>
        </a:blip>
        <a:stretch>
          <a:fillRect/>
        </a:stretch>
      </xdr:blipFill>
      <xdr:spPr>
        <a:xfrm>
          <a:off x="976589" y="56961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996</xdr:row>
      <xdr:rowOff>25380</xdr:rowOff>
    </xdr:from>
    <xdr:to>
      <xdr:col>1</xdr:col>
      <xdr:colOff>588072</xdr:colOff>
      <xdr:row>996</xdr:row>
      <xdr:rowOff>546080</xdr:rowOff>
    </xdr:to>
    <xdr:pic>
      <xdr:nvPicPr>
        <xdr:cNvPr id="2321" name="Immagine 3600" descr="Immagine 3600"/>
        <xdr:cNvPicPr>
          <a:picLocks noChangeAspect="1"/>
        </xdr:cNvPicPr>
      </xdr:nvPicPr>
      <xdr:blipFill>
        <a:blip r:embed="rId947">
          <a:extLst/>
        </a:blip>
        <a:stretch>
          <a:fillRect/>
        </a:stretch>
      </xdr:blipFill>
      <xdr:spPr>
        <a:xfrm>
          <a:off x="976568" y="5701842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997</xdr:row>
      <xdr:rowOff>25380</xdr:rowOff>
    </xdr:from>
    <xdr:to>
      <xdr:col>1</xdr:col>
      <xdr:colOff>588049</xdr:colOff>
      <xdr:row>997</xdr:row>
      <xdr:rowOff>546080</xdr:rowOff>
    </xdr:to>
    <xdr:pic>
      <xdr:nvPicPr>
        <xdr:cNvPr id="2322" name="Immagine 3601" descr="Immagine 3601"/>
        <xdr:cNvPicPr>
          <a:picLocks noChangeAspect="1"/>
        </xdr:cNvPicPr>
      </xdr:nvPicPr>
      <xdr:blipFill>
        <a:blip r:embed="rId948">
          <a:extLst/>
        </a:blip>
        <a:stretch>
          <a:fillRect/>
        </a:stretch>
      </xdr:blipFill>
      <xdr:spPr>
        <a:xfrm>
          <a:off x="976589" y="57075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998</xdr:row>
      <xdr:rowOff>25380</xdr:rowOff>
    </xdr:from>
    <xdr:to>
      <xdr:col>1</xdr:col>
      <xdr:colOff>588049</xdr:colOff>
      <xdr:row>998</xdr:row>
      <xdr:rowOff>546080</xdr:rowOff>
    </xdr:to>
    <xdr:pic>
      <xdr:nvPicPr>
        <xdr:cNvPr id="2323" name="Immagine 3602" descr="Immagine 3602"/>
        <xdr:cNvPicPr>
          <a:picLocks noChangeAspect="1"/>
        </xdr:cNvPicPr>
      </xdr:nvPicPr>
      <xdr:blipFill>
        <a:blip r:embed="rId949">
          <a:extLst/>
        </a:blip>
        <a:stretch>
          <a:fillRect/>
        </a:stretch>
      </xdr:blipFill>
      <xdr:spPr>
        <a:xfrm>
          <a:off x="976589" y="57132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74868</xdr:colOff>
      <xdr:row>999</xdr:row>
      <xdr:rowOff>25380</xdr:rowOff>
    </xdr:from>
    <xdr:to>
      <xdr:col>1</xdr:col>
      <xdr:colOff>588072</xdr:colOff>
      <xdr:row>999</xdr:row>
      <xdr:rowOff>546080</xdr:rowOff>
    </xdr:to>
    <xdr:pic>
      <xdr:nvPicPr>
        <xdr:cNvPr id="2324" name="Immagine 3603" descr="Immagine 3603"/>
        <xdr:cNvPicPr>
          <a:picLocks noChangeAspect="1"/>
        </xdr:cNvPicPr>
      </xdr:nvPicPr>
      <xdr:blipFill>
        <a:blip r:embed="rId950">
          <a:extLst/>
        </a:blip>
        <a:stretch>
          <a:fillRect/>
        </a:stretch>
      </xdr:blipFill>
      <xdr:spPr>
        <a:xfrm>
          <a:off x="976568" y="571898760"/>
          <a:ext cx="51320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1000</xdr:row>
      <xdr:rowOff>25380</xdr:rowOff>
    </xdr:from>
    <xdr:to>
      <xdr:col>1</xdr:col>
      <xdr:colOff>588049</xdr:colOff>
      <xdr:row>1000</xdr:row>
      <xdr:rowOff>546080</xdr:rowOff>
    </xdr:to>
    <xdr:pic>
      <xdr:nvPicPr>
        <xdr:cNvPr id="2325" name="Immagine 3604" descr="Immagine 3604"/>
        <xdr:cNvPicPr>
          <a:picLocks noChangeAspect="1"/>
        </xdr:cNvPicPr>
      </xdr:nvPicPr>
      <xdr:blipFill>
        <a:blip r:embed="rId951">
          <a:extLst/>
        </a:blip>
        <a:stretch>
          <a:fillRect/>
        </a:stretch>
      </xdr:blipFill>
      <xdr:spPr>
        <a:xfrm>
          <a:off x="976589" y="57247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1001</xdr:row>
      <xdr:rowOff>25380</xdr:rowOff>
    </xdr:from>
    <xdr:to>
      <xdr:col>1</xdr:col>
      <xdr:colOff>588049</xdr:colOff>
      <xdr:row>1001</xdr:row>
      <xdr:rowOff>546080</xdr:rowOff>
    </xdr:to>
    <xdr:pic>
      <xdr:nvPicPr>
        <xdr:cNvPr id="2326" name="Immagine 3605" descr="Immagine 3605"/>
        <xdr:cNvPicPr>
          <a:picLocks noChangeAspect="1"/>
        </xdr:cNvPicPr>
      </xdr:nvPicPr>
      <xdr:blipFill>
        <a:blip r:embed="rId952">
          <a:extLst/>
        </a:blip>
        <a:stretch>
          <a:fillRect/>
        </a:stretch>
      </xdr:blipFill>
      <xdr:spPr>
        <a:xfrm>
          <a:off x="976589" y="57304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1002</xdr:row>
      <xdr:rowOff>25380</xdr:rowOff>
    </xdr:from>
    <xdr:to>
      <xdr:col>1</xdr:col>
      <xdr:colOff>588049</xdr:colOff>
      <xdr:row>1002</xdr:row>
      <xdr:rowOff>546080</xdr:rowOff>
    </xdr:to>
    <xdr:pic>
      <xdr:nvPicPr>
        <xdr:cNvPr id="2327" name="Immagine 3606" descr="Immagine 3606"/>
        <xdr:cNvPicPr>
          <a:picLocks noChangeAspect="1"/>
        </xdr:cNvPicPr>
      </xdr:nvPicPr>
      <xdr:blipFill>
        <a:blip r:embed="rId953">
          <a:extLst/>
        </a:blip>
        <a:stretch>
          <a:fillRect/>
        </a:stretch>
      </xdr:blipFill>
      <xdr:spPr>
        <a:xfrm>
          <a:off x="976589" y="57361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1003</xdr:row>
      <xdr:rowOff>25380</xdr:rowOff>
    </xdr:from>
    <xdr:to>
      <xdr:col>1</xdr:col>
      <xdr:colOff>588049</xdr:colOff>
      <xdr:row>1003</xdr:row>
      <xdr:rowOff>546080</xdr:rowOff>
    </xdr:to>
    <xdr:pic>
      <xdr:nvPicPr>
        <xdr:cNvPr id="2328" name="Immagine 3607" descr="Immagine 3607"/>
        <xdr:cNvPicPr>
          <a:picLocks noChangeAspect="1"/>
        </xdr:cNvPicPr>
      </xdr:nvPicPr>
      <xdr:blipFill>
        <a:blip r:embed="rId954">
          <a:extLst/>
        </a:blip>
        <a:stretch>
          <a:fillRect/>
        </a:stretch>
      </xdr:blipFill>
      <xdr:spPr>
        <a:xfrm>
          <a:off x="976589" y="57418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1004</xdr:row>
      <xdr:rowOff>25380</xdr:rowOff>
    </xdr:from>
    <xdr:to>
      <xdr:col>1</xdr:col>
      <xdr:colOff>588049</xdr:colOff>
      <xdr:row>1004</xdr:row>
      <xdr:rowOff>546080</xdr:rowOff>
    </xdr:to>
    <xdr:pic>
      <xdr:nvPicPr>
        <xdr:cNvPr id="2329" name="Immagine 3608" descr="Immagine 3608"/>
        <xdr:cNvPicPr>
          <a:picLocks noChangeAspect="1"/>
        </xdr:cNvPicPr>
      </xdr:nvPicPr>
      <xdr:blipFill>
        <a:blip r:embed="rId955">
          <a:extLst/>
        </a:blip>
        <a:stretch>
          <a:fillRect/>
        </a:stretch>
      </xdr:blipFill>
      <xdr:spPr>
        <a:xfrm>
          <a:off x="976589" y="57475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1005</xdr:row>
      <xdr:rowOff>25380</xdr:rowOff>
    </xdr:from>
    <xdr:to>
      <xdr:col>1</xdr:col>
      <xdr:colOff>588049</xdr:colOff>
      <xdr:row>1005</xdr:row>
      <xdr:rowOff>546080</xdr:rowOff>
    </xdr:to>
    <xdr:pic>
      <xdr:nvPicPr>
        <xdr:cNvPr id="2330" name="Immagine 3609" descr="Immagine 3609"/>
        <xdr:cNvPicPr>
          <a:picLocks noChangeAspect="1"/>
        </xdr:cNvPicPr>
      </xdr:nvPicPr>
      <xdr:blipFill>
        <a:blip r:embed="rId956">
          <a:extLst/>
        </a:blip>
        <a:stretch>
          <a:fillRect/>
        </a:stretch>
      </xdr:blipFill>
      <xdr:spPr>
        <a:xfrm>
          <a:off x="976589" y="57532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1006</xdr:row>
      <xdr:rowOff>25380</xdr:rowOff>
    </xdr:from>
    <xdr:to>
      <xdr:col>1</xdr:col>
      <xdr:colOff>588049</xdr:colOff>
      <xdr:row>1006</xdr:row>
      <xdr:rowOff>546080</xdr:rowOff>
    </xdr:to>
    <xdr:pic>
      <xdr:nvPicPr>
        <xdr:cNvPr id="2331" name="Immagine 3610" descr="Immagine 3610"/>
        <xdr:cNvPicPr>
          <a:picLocks noChangeAspect="1"/>
        </xdr:cNvPicPr>
      </xdr:nvPicPr>
      <xdr:blipFill>
        <a:blip r:embed="rId957">
          <a:extLst/>
        </a:blip>
        <a:stretch>
          <a:fillRect/>
        </a:stretch>
      </xdr:blipFill>
      <xdr:spPr>
        <a:xfrm>
          <a:off x="976589" y="57589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1007</xdr:row>
      <xdr:rowOff>25380</xdr:rowOff>
    </xdr:from>
    <xdr:to>
      <xdr:col>1</xdr:col>
      <xdr:colOff>588049</xdr:colOff>
      <xdr:row>1007</xdr:row>
      <xdr:rowOff>546080</xdr:rowOff>
    </xdr:to>
    <xdr:pic>
      <xdr:nvPicPr>
        <xdr:cNvPr id="2332" name="Immagine 3611" descr="Immagine 3611"/>
        <xdr:cNvPicPr>
          <a:picLocks noChangeAspect="1"/>
        </xdr:cNvPicPr>
      </xdr:nvPicPr>
      <xdr:blipFill>
        <a:blip r:embed="rId958">
          <a:extLst/>
        </a:blip>
        <a:stretch>
          <a:fillRect/>
        </a:stretch>
      </xdr:blipFill>
      <xdr:spPr>
        <a:xfrm>
          <a:off x="976589" y="57647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1008</xdr:row>
      <xdr:rowOff>25380</xdr:rowOff>
    </xdr:from>
    <xdr:to>
      <xdr:col>1</xdr:col>
      <xdr:colOff>588049</xdr:colOff>
      <xdr:row>1008</xdr:row>
      <xdr:rowOff>546080</xdr:rowOff>
    </xdr:to>
    <xdr:pic>
      <xdr:nvPicPr>
        <xdr:cNvPr id="2333" name="Immagine 3612" descr="Immagine 3612"/>
        <xdr:cNvPicPr>
          <a:picLocks noChangeAspect="1"/>
        </xdr:cNvPicPr>
      </xdr:nvPicPr>
      <xdr:blipFill>
        <a:blip r:embed="rId959">
          <a:extLst/>
        </a:blip>
        <a:stretch>
          <a:fillRect/>
        </a:stretch>
      </xdr:blipFill>
      <xdr:spPr>
        <a:xfrm>
          <a:off x="976589" y="57704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1009</xdr:row>
      <xdr:rowOff>25380</xdr:rowOff>
    </xdr:from>
    <xdr:to>
      <xdr:col>1</xdr:col>
      <xdr:colOff>588049</xdr:colOff>
      <xdr:row>1009</xdr:row>
      <xdr:rowOff>546080</xdr:rowOff>
    </xdr:to>
    <xdr:pic>
      <xdr:nvPicPr>
        <xdr:cNvPr id="2334" name="Immagine 3613" descr="Immagine 3613"/>
        <xdr:cNvPicPr>
          <a:picLocks noChangeAspect="1"/>
        </xdr:cNvPicPr>
      </xdr:nvPicPr>
      <xdr:blipFill>
        <a:blip r:embed="rId960">
          <a:extLst/>
        </a:blip>
        <a:stretch>
          <a:fillRect/>
        </a:stretch>
      </xdr:blipFill>
      <xdr:spPr>
        <a:xfrm>
          <a:off x="976589" y="57761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1010</xdr:row>
      <xdr:rowOff>25380</xdr:rowOff>
    </xdr:from>
    <xdr:to>
      <xdr:col>1</xdr:col>
      <xdr:colOff>588049</xdr:colOff>
      <xdr:row>1010</xdr:row>
      <xdr:rowOff>546080</xdr:rowOff>
    </xdr:to>
    <xdr:pic>
      <xdr:nvPicPr>
        <xdr:cNvPr id="2335" name="Immagine 3614" descr="Immagine 3614"/>
        <xdr:cNvPicPr>
          <a:picLocks noChangeAspect="1"/>
        </xdr:cNvPicPr>
      </xdr:nvPicPr>
      <xdr:blipFill>
        <a:blip r:embed="rId961">
          <a:extLst/>
        </a:blip>
        <a:stretch>
          <a:fillRect/>
        </a:stretch>
      </xdr:blipFill>
      <xdr:spPr>
        <a:xfrm>
          <a:off x="976589" y="57818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1011</xdr:row>
      <xdr:rowOff>25380</xdr:rowOff>
    </xdr:from>
    <xdr:to>
      <xdr:col>1</xdr:col>
      <xdr:colOff>588049</xdr:colOff>
      <xdr:row>1011</xdr:row>
      <xdr:rowOff>546080</xdr:rowOff>
    </xdr:to>
    <xdr:pic>
      <xdr:nvPicPr>
        <xdr:cNvPr id="2336" name="Immagine 3615" descr="Immagine 3615"/>
        <xdr:cNvPicPr>
          <a:picLocks noChangeAspect="1"/>
        </xdr:cNvPicPr>
      </xdr:nvPicPr>
      <xdr:blipFill>
        <a:blip r:embed="rId962">
          <a:extLst/>
        </a:blip>
        <a:stretch>
          <a:fillRect/>
        </a:stretch>
      </xdr:blipFill>
      <xdr:spPr>
        <a:xfrm>
          <a:off x="976589" y="57875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1012</xdr:row>
      <xdr:rowOff>25380</xdr:rowOff>
    </xdr:from>
    <xdr:to>
      <xdr:col>1</xdr:col>
      <xdr:colOff>587844</xdr:colOff>
      <xdr:row>1012</xdr:row>
      <xdr:rowOff>546080</xdr:rowOff>
    </xdr:to>
    <xdr:pic>
      <xdr:nvPicPr>
        <xdr:cNvPr id="2337" name="Immagine 3616" descr="Immagine 3616"/>
        <xdr:cNvPicPr>
          <a:picLocks noChangeAspect="1"/>
        </xdr:cNvPicPr>
      </xdr:nvPicPr>
      <xdr:blipFill>
        <a:blip r:embed="rId963">
          <a:extLst/>
        </a:blip>
        <a:stretch>
          <a:fillRect/>
        </a:stretch>
      </xdr:blipFill>
      <xdr:spPr>
        <a:xfrm>
          <a:off x="976795" y="579328260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75095</xdr:colOff>
      <xdr:row>1013</xdr:row>
      <xdr:rowOff>25380</xdr:rowOff>
    </xdr:from>
    <xdr:to>
      <xdr:col>1</xdr:col>
      <xdr:colOff>587844</xdr:colOff>
      <xdr:row>1013</xdr:row>
      <xdr:rowOff>546080</xdr:rowOff>
    </xdr:to>
    <xdr:pic>
      <xdr:nvPicPr>
        <xdr:cNvPr id="2338" name="Immagine 3617" descr="Immagine 3617"/>
        <xdr:cNvPicPr>
          <a:picLocks noChangeAspect="1"/>
        </xdr:cNvPicPr>
      </xdr:nvPicPr>
      <xdr:blipFill>
        <a:blip r:embed="rId964">
          <a:extLst/>
        </a:blip>
        <a:stretch>
          <a:fillRect/>
        </a:stretch>
      </xdr:blipFill>
      <xdr:spPr>
        <a:xfrm>
          <a:off x="976795" y="579899760"/>
          <a:ext cx="51275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1014</xdr:row>
      <xdr:rowOff>25380</xdr:rowOff>
    </xdr:from>
    <xdr:to>
      <xdr:col>1</xdr:col>
      <xdr:colOff>588049</xdr:colOff>
      <xdr:row>1014</xdr:row>
      <xdr:rowOff>546080</xdr:rowOff>
    </xdr:to>
    <xdr:pic>
      <xdr:nvPicPr>
        <xdr:cNvPr id="2339" name="Immagine 3618" descr="Immagine 3618"/>
        <xdr:cNvPicPr>
          <a:picLocks noChangeAspect="1"/>
        </xdr:cNvPicPr>
      </xdr:nvPicPr>
      <xdr:blipFill>
        <a:blip r:embed="rId965">
          <a:extLst/>
        </a:blip>
        <a:stretch>
          <a:fillRect/>
        </a:stretch>
      </xdr:blipFill>
      <xdr:spPr>
        <a:xfrm>
          <a:off x="976589" y="58047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1015</xdr:row>
      <xdr:rowOff>25380</xdr:rowOff>
    </xdr:from>
    <xdr:to>
      <xdr:col>1</xdr:col>
      <xdr:colOff>588049</xdr:colOff>
      <xdr:row>1015</xdr:row>
      <xdr:rowOff>546080</xdr:rowOff>
    </xdr:to>
    <xdr:pic>
      <xdr:nvPicPr>
        <xdr:cNvPr id="2340" name="Immagine 3619" descr="Immagine 3619"/>
        <xdr:cNvPicPr>
          <a:picLocks noChangeAspect="1"/>
        </xdr:cNvPicPr>
      </xdr:nvPicPr>
      <xdr:blipFill>
        <a:blip r:embed="rId966">
          <a:extLst/>
        </a:blip>
        <a:stretch>
          <a:fillRect/>
        </a:stretch>
      </xdr:blipFill>
      <xdr:spPr>
        <a:xfrm>
          <a:off x="976589" y="58104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1016</xdr:row>
      <xdr:rowOff>25380</xdr:rowOff>
    </xdr:from>
    <xdr:to>
      <xdr:col>1</xdr:col>
      <xdr:colOff>565802</xdr:colOff>
      <xdr:row>1016</xdr:row>
      <xdr:rowOff>546080</xdr:rowOff>
    </xdr:to>
    <xdr:pic>
      <xdr:nvPicPr>
        <xdr:cNvPr id="2341" name="Immagine 3620" descr="Immagine 3620"/>
        <xdr:cNvPicPr>
          <a:picLocks noChangeAspect="1"/>
        </xdr:cNvPicPr>
      </xdr:nvPicPr>
      <xdr:blipFill>
        <a:blip r:embed="rId967">
          <a:extLst/>
        </a:blip>
        <a:stretch>
          <a:fillRect/>
        </a:stretch>
      </xdr:blipFill>
      <xdr:spPr>
        <a:xfrm>
          <a:off x="998837" y="581614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1017</xdr:row>
      <xdr:rowOff>25380</xdr:rowOff>
    </xdr:from>
    <xdr:to>
      <xdr:col>1</xdr:col>
      <xdr:colOff>565802</xdr:colOff>
      <xdr:row>1017</xdr:row>
      <xdr:rowOff>546080</xdr:rowOff>
    </xdr:to>
    <xdr:pic>
      <xdr:nvPicPr>
        <xdr:cNvPr id="2342" name="Immagine 3621" descr="Immagine 3621"/>
        <xdr:cNvPicPr>
          <a:picLocks noChangeAspect="1"/>
        </xdr:cNvPicPr>
      </xdr:nvPicPr>
      <xdr:blipFill>
        <a:blip r:embed="rId968">
          <a:extLst/>
        </a:blip>
        <a:stretch>
          <a:fillRect/>
        </a:stretch>
      </xdr:blipFill>
      <xdr:spPr>
        <a:xfrm>
          <a:off x="998837" y="5821857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1018</xdr:row>
      <xdr:rowOff>25380</xdr:rowOff>
    </xdr:from>
    <xdr:to>
      <xdr:col>1</xdr:col>
      <xdr:colOff>565802</xdr:colOff>
      <xdr:row>1018</xdr:row>
      <xdr:rowOff>546080</xdr:rowOff>
    </xdr:to>
    <xdr:pic>
      <xdr:nvPicPr>
        <xdr:cNvPr id="2343" name="Immagine 3622" descr="Immagine 3622"/>
        <xdr:cNvPicPr>
          <a:picLocks noChangeAspect="1"/>
        </xdr:cNvPicPr>
      </xdr:nvPicPr>
      <xdr:blipFill>
        <a:blip r:embed="rId969">
          <a:extLst/>
        </a:blip>
        <a:stretch>
          <a:fillRect/>
        </a:stretch>
      </xdr:blipFill>
      <xdr:spPr>
        <a:xfrm>
          <a:off x="998837" y="582757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97089</xdr:colOff>
      <xdr:row>1019</xdr:row>
      <xdr:rowOff>25380</xdr:rowOff>
    </xdr:from>
    <xdr:to>
      <xdr:col>1</xdr:col>
      <xdr:colOff>565849</xdr:colOff>
      <xdr:row>1019</xdr:row>
      <xdr:rowOff>546080</xdr:rowOff>
    </xdr:to>
    <xdr:pic>
      <xdr:nvPicPr>
        <xdr:cNvPr id="2344" name="Immagine 3623" descr="Immagine 3623"/>
        <xdr:cNvPicPr>
          <a:picLocks noChangeAspect="1"/>
        </xdr:cNvPicPr>
      </xdr:nvPicPr>
      <xdr:blipFill>
        <a:blip r:embed="rId970">
          <a:extLst/>
        </a:blip>
        <a:stretch>
          <a:fillRect/>
        </a:stretch>
      </xdr:blipFill>
      <xdr:spPr>
        <a:xfrm>
          <a:off x="998789" y="583328760"/>
          <a:ext cx="4687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1020</xdr:row>
      <xdr:rowOff>25380</xdr:rowOff>
    </xdr:from>
    <xdr:to>
      <xdr:col>1</xdr:col>
      <xdr:colOff>565802</xdr:colOff>
      <xdr:row>1020</xdr:row>
      <xdr:rowOff>546080</xdr:rowOff>
    </xdr:to>
    <xdr:pic>
      <xdr:nvPicPr>
        <xdr:cNvPr id="2345" name="Immagine 3624" descr="Immagine 3624"/>
        <xdr:cNvPicPr>
          <a:picLocks noChangeAspect="1"/>
        </xdr:cNvPicPr>
      </xdr:nvPicPr>
      <xdr:blipFill>
        <a:blip r:embed="rId971">
          <a:extLst/>
        </a:blip>
        <a:stretch>
          <a:fillRect/>
        </a:stretch>
      </xdr:blipFill>
      <xdr:spPr>
        <a:xfrm>
          <a:off x="998837" y="5839002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97137</xdr:colOff>
      <xdr:row>1021</xdr:row>
      <xdr:rowOff>25380</xdr:rowOff>
    </xdr:from>
    <xdr:to>
      <xdr:col>1</xdr:col>
      <xdr:colOff>565802</xdr:colOff>
      <xdr:row>1021</xdr:row>
      <xdr:rowOff>546080</xdr:rowOff>
    </xdr:to>
    <xdr:pic>
      <xdr:nvPicPr>
        <xdr:cNvPr id="2346" name="Immagine 3625" descr="Immagine 3625"/>
        <xdr:cNvPicPr>
          <a:picLocks noChangeAspect="1"/>
        </xdr:cNvPicPr>
      </xdr:nvPicPr>
      <xdr:blipFill>
        <a:blip r:embed="rId972">
          <a:extLst/>
        </a:blip>
        <a:stretch>
          <a:fillRect/>
        </a:stretch>
      </xdr:blipFill>
      <xdr:spPr>
        <a:xfrm>
          <a:off x="998837" y="584471760"/>
          <a:ext cx="4686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1022</xdr:row>
      <xdr:rowOff>25380</xdr:rowOff>
    </xdr:from>
    <xdr:to>
      <xdr:col>1</xdr:col>
      <xdr:colOff>588049</xdr:colOff>
      <xdr:row>1022</xdr:row>
      <xdr:rowOff>546080</xdr:rowOff>
    </xdr:to>
    <xdr:pic>
      <xdr:nvPicPr>
        <xdr:cNvPr id="2347" name="Immagine 3626" descr="Immagine 3626"/>
        <xdr:cNvPicPr>
          <a:picLocks noChangeAspect="1"/>
        </xdr:cNvPicPr>
      </xdr:nvPicPr>
      <xdr:blipFill>
        <a:blip r:embed="rId973">
          <a:extLst/>
        </a:blip>
        <a:stretch>
          <a:fillRect/>
        </a:stretch>
      </xdr:blipFill>
      <xdr:spPr>
        <a:xfrm>
          <a:off x="976589" y="58504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1023</xdr:row>
      <xdr:rowOff>25380</xdr:rowOff>
    </xdr:from>
    <xdr:to>
      <xdr:col>1</xdr:col>
      <xdr:colOff>588049</xdr:colOff>
      <xdr:row>1023</xdr:row>
      <xdr:rowOff>546080</xdr:rowOff>
    </xdr:to>
    <xdr:pic>
      <xdr:nvPicPr>
        <xdr:cNvPr id="2348" name="Immagine 3627" descr="Immagine 3627"/>
        <xdr:cNvPicPr>
          <a:picLocks noChangeAspect="1"/>
        </xdr:cNvPicPr>
      </xdr:nvPicPr>
      <xdr:blipFill>
        <a:blip r:embed="rId974">
          <a:extLst/>
        </a:blip>
        <a:stretch>
          <a:fillRect/>
        </a:stretch>
      </xdr:blipFill>
      <xdr:spPr>
        <a:xfrm>
          <a:off x="976589" y="58561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1024</xdr:row>
      <xdr:rowOff>25380</xdr:rowOff>
    </xdr:from>
    <xdr:to>
      <xdr:col>1</xdr:col>
      <xdr:colOff>588049</xdr:colOff>
      <xdr:row>1024</xdr:row>
      <xdr:rowOff>546080</xdr:rowOff>
    </xdr:to>
    <xdr:pic>
      <xdr:nvPicPr>
        <xdr:cNvPr id="2349" name="Immagine 3628" descr="Immagine 3628"/>
        <xdr:cNvPicPr>
          <a:picLocks noChangeAspect="1"/>
        </xdr:cNvPicPr>
      </xdr:nvPicPr>
      <xdr:blipFill>
        <a:blip r:embed="rId975">
          <a:extLst/>
        </a:blip>
        <a:stretch>
          <a:fillRect/>
        </a:stretch>
      </xdr:blipFill>
      <xdr:spPr>
        <a:xfrm>
          <a:off x="976589" y="58618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1025</xdr:row>
      <xdr:rowOff>25380</xdr:rowOff>
    </xdr:from>
    <xdr:to>
      <xdr:col>1</xdr:col>
      <xdr:colOff>587827</xdr:colOff>
      <xdr:row>1025</xdr:row>
      <xdr:rowOff>546080</xdr:rowOff>
    </xdr:to>
    <xdr:pic>
      <xdr:nvPicPr>
        <xdr:cNvPr id="2350" name="Immagine 3629" descr="Immagine 3629"/>
        <xdr:cNvPicPr>
          <a:picLocks noChangeAspect="1"/>
        </xdr:cNvPicPr>
      </xdr:nvPicPr>
      <xdr:blipFill>
        <a:blip r:embed="rId976">
          <a:extLst/>
        </a:blip>
        <a:stretch>
          <a:fillRect/>
        </a:stretch>
      </xdr:blipFill>
      <xdr:spPr>
        <a:xfrm>
          <a:off x="976813" y="586757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1026</xdr:row>
      <xdr:rowOff>25380</xdr:rowOff>
    </xdr:from>
    <xdr:to>
      <xdr:col>1</xdr:col>
      <xdr:colOff>587827</xdr:colOff>
      <xdr:row>1026</xdr:row>
      <xdr:rowOff>546080</xdr:rowOff>
    </xdr:to>
    <xdr:pic>
      <xdr:nvPicPr>
        <xdr:cNvPr id="2351" name="Immagine 3630" descr="Immagine 3630"/>
        <xdr:cNvPicPr>
          <a:picLocks noChangeAspect="1"/>
        </xdr:cNvPicPr>
      </xdr:nvPicPr>
      <xdr:blipFill>
        <a:blip r:embed="rId977">
          <a:extLst/>
        </a:blip>
        <a:stretch>
          <a:fillRect/>
        </a:stretch>
      </xdr:blipFill>
      <xdr:spPr>
        <a:xfrm>
          <a:off x="976813" y="587329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1027</xdr:row>
      <xdr:rowOff>25380</xdr:rowOff>
    </xdr:from>
    <xdr:to>
      <xdr:col>1</xdr:col>
      <xdr:colOff>587827</xdr:colOff>
      <xdr:row>1027</xdr:row>
      <xdr:rowOff>546080</xdr:rowOff>
    </xdr:to>
    <xdr:pic>
      <xdr:nvPicPr>
        <xdr:cNvPr id="2352" name="Immagine 3631" descr="Immagine 3631"/>
        <xdr:cNvPicPr>
          <a:picLocks noChangeAspect="1"/>
        </xdr:cNvPicPr>
      </xdr:nvPicPr>
      <xdr:blipFill>
        <a:blip r:embed="rId978">
          <a:extLst/>
        </a:blip>
        <a:stretch>
          <a:fillRect/>
        </a:stretch>
      </xdr:blipFill>
      <xdr:spPr>
        <a:xfrm>
          <a:off x="976813" y="587900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1028</xdr:row>
      <xdr:rowOff>25380</xdr:rowOff>
    </xdr:from>
    <xdr:to>
      <xdr:col>1</xdr:col>
      <xdr:colOff>587827</xdr:colOff>
      <xdr:row>1028</xdr:row>
      <xdr:rowOff>546080</xdr:rowOff>
    </xdr:to>
    <xdr:pic>
      <xdr:nvPicPr>
        <xdr:cNvPr id="2353" name="Immagine 3632" descr="Immagine 3632"/>
        <xdr:cNvPicPr>
          <a:picLocks noChangeAspect="1"/>
        </xdr:cNvPicPr>
      </xdr:nvPicPr>
      <xdr:blipFill>
        <a:blip r:embed="rId979">
          <a:extLst/>
        </a:blip>
        <a:stretch>
          <a:fillRect/>
        </a:stretch>
      </xdr:blipFill>
      <xdr:spPr>
        <a:xfrm>
          <a:off x="976813" y="588472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1029</xdr:row>
      <xdr:rowOff>25380</xdr:rowOff>
    </xdr:from>
    <xdr:to>
      <xdr:col>1</xdr:col>
      <xdr:colOff>587827</xdr:colOff>
      <xdr:row>1029</xdr:row>
      <xdr:rowOff>546080</xdr:rowOff>
    </xdr:to>
    <xdr:pic>
      <xdr:nvPicPr>
        <xdr:cNvPr id="2354" name="Immagine 3633" descr="Immagine 3633"/>
        <xdr:cNvPicPr>
          <a:picLocks noChangeAspect="1"/>
        </xdr:cNvPicPr>
      </xdr:nvPicPr>
      <xdr:blipFill>
        <a:blip r:embed="rId980">
          <a:extLst/>
        </a:blip>
        <a:stretch>
          <a:fillRect/>
        </a:stretch>
      </xdr:blipFill>
      <xdr:spPr>
        <a:xfrm>
          <a:off x="976813" y="5890437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75113</xdr:colOff>
      <xdr:row>1030</xdr:row>
      <xdr:rowOff>25380</xdr:rowOff>
    </xdr:from>
    <xdr:to>
      <xdr:col>1</xdr:col>
      <xdr:colOff>587827</xdr:colOff>
      <xdr:row>1030</xdr:row>
      <xdr:rowOff>546080</xdr:rowOff>
    </xdr:to>
    <xdr:pic>
      <xdr:nvPicPr>
        <xdr:cNvPr id="2355" name="Immagine 3634" descr="Immagine 3634"/>
        <xdr:cNvPicPr>
          <a:picLocks noChangeAspect="1"/>
        </xdr:cNvPicPr>
      </xdr:nvPicPr>
      <xdr:blipFill>
        <a:blip r:embed="rId981">
          <a:extLst/>
        </a:blip>
        <a:stretch>
          <a:fillRect/>
        </a:stretch>
      </xdr:blipFill>
      <xdr:spPr>
        <a:xfrm>
          <a:off x="976813" y="589615260"/>
          <a:ext cx="5127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1031</xdr:row>
      <xdr:rowOff>25380</xdr:rowOff>
    </xdr:from>
    <xdr:to>
      <xdr:col>1</xdr:col>
      <xdr:colOff>587806</xdr:colOff>
      <xdr:row>1031</xdr:row>
      <xdr:rowOff>546080</xdr:rowOff>
    </xdr:to>
    <xdr:pic>
      <xdr:nvPicPr>
        <xdr:cNvPr id="2356" name="Immagine 3635" descr="Immagine 3635"/>
        <xdr:cNvPicPr>
          <a:picLocks noChangeAspect="1"/>
        </xdr:cNvPicPr>
      </xdr:nvPicPr>
      <xdr:blipFill>
        <a:blip r:embed="rId982">
          <a:extLst/>
        </a:blip>
        <a:stretch>
          <a:fillRect/>
        </a:stretch>
      </xdr:blipFill>
      <xdr:spPr>
        <a:xfrm>
          <a:off x="976834" y="590186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1032</xdr:row>
      <xdr:rowOff>25380</xdr:rowOff>
    </xdr:from>
    <xdr:to>
      <xdr:col>1</xdr:col>
      <xdr:colOff>587806</xdr:colOff>
      <xdr:row>1032</xdr:row>
      <xdr:rowOff>546080</xdr:rowOff>
    </xdr:to>
    <xdr:pic>
      <xdr:nvPicPr>
        <xdr:cNvPr id="2357" name="Immagine 3636" descr="Immagine 3636"/>
        <xdr:cNvPicPr>
          <a:picLocks noChangeAspect="1"/>
        </xdr:cNvPicPr>
      </xdr:nvPicPr>
      <xdr:blipFill>
        <a:blip r:embed="rId983">
          <a:extLst/>
        </a:blip>
        <a:stretch>
          <a:fillRect/>
        </a:stretch>
      </xdr:blipFill>
      <xdr:spPr>
        <a:xfrm>
          <a:off x="976834" y="590758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1033</xdr:row>
      <xdr:rowOff>25380</xdr:rowOff>
    </xdr:from>
    <xdr:to>
      <xdr:col>1</xdr:col>
      <xdr:colOff>587806</xdr:colOff>
      <xdr:row>1033</xdr:row>
      <xdr:rowOff>546080</xdr:rowOff>
    </xdr:to>
    <xdr:pic>
      <xdr:nvPicPr>
        <xdr:cNvPr id="2358" name="Immagine 3637" descr="Immagine 3637"/>
        <xdr:cNvPicPr>
          <a:picLocks noChangeAspect="1"/>
        </xdr:cNvPicPr>
      </xdr:nvPicPr>
      <xdr:blipFill>
        <a:blip r:embed="rId984">
          <a:extLst/>
        </a:blip>
        <a:stretch>
          <a:fillRect/>
        </a:stretch>
      </xdr:blipFill>
      <xdr:spPr>
        <a:xfrm>
          <a:off x="976834" y="591329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1034</xdr:row>
      <xdr:rowOff>25380</xdr:rowOff>
    </xdr:from>
    <xdr:to>
      <xdr:col>1</xdr:col>
      <xdr:colOff>587806</xdr:colOff>
      <xdr:row>1034</xdr:row>
      <xdr:rowOff>546080</xdr:rowOff>
    </xdr:to>
    <xdr:pic>
      <xdr:nvPicPr>
        <xdr:cNvPr id="2359" name="Immagine 3638" descr="Immagine 3638"/>
        <xdr:cNvPicPr>
          <a:picLocks noChangeAspect="1"/>
        </xdr:cNvPicPr>
      </xdr:nvPicPr>
      <xdr:blipFill>
        <a:blip r:embed="rId985">
          <a:extLst/>
        </a:blip>
        <a:stretch>
          <a:fillRect/>
        </a:stretch>
      </xdr:blipFill>
      <xdr:spPr>
        <a:xfrm>
          <a:off x="976834" y="591901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1035</xdr:row>
      <xdr:rowOff>25380</xdr:rowOff>
    </xdr:from>
    <xdr:to>
      <xdr:col>1</xdr:col>
      <xdr:colOff>588046</xdr:colOff>
      <xdr:row>1035</xdr:row>
      <xdr:rowOff>546080</xdr:rowOff>
    </xdr:to>
    <xdr:pic>
      <xdr:nvPicPr>
        <xdr:cNvPr id="2360" name="Immagine 3639" descr="Immagine 3639"/>
        <xdr:cNvPicPr>
          <a:picLocks noChangeAspect="1"/>
        </xdr:cNvPicPr>
      </xdr:nvPicPr>
      <xdr:blipFill>
        <a:blip r:embed="rId986">
          <a:extLst/>
        </a:blip>
        <a:stretch>
          <a:fillRect/>
        </a:stretch>
      </xdr:blipFill>
      <xdr:spPr>
        <a:xfrm>
          <a:off x="976593" y="592472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1036</xdr:row>
      <xdr:rowOff>25380</xdr:rowOff>
    </xdr:from>
    <xdr:to>
      <xdr:col>1</xdr:col>
      <xdr:colOff>588046</xdr:colOff>
      <xdr:row>1036</xdr:row>
      <xdr:rowOff>546080</xdr:rowOff>
    </xdr:to>
    <xdr:pic>
      <xdr:nvPicPr>
        <xdr:cNvPr id="2361" name="Immagine 3640" descr="Immagine 3640"/>
        <xdr:cNvPicPr>
          <a:picLocks noChangeAspect="1"/>
        </xdr:cNvPicPr>
      </xdr:nvPicPr>
      <xdr:blipFill>
        <a:blip r:embed="rId987">
          <a:extLst/>
        </a:blip>
        <a:stretch>
          <a:fillRect/>
        </a:stretch>
      </xdr:blipFill>
      <xdr:spPr>
        <a:xfrm>
          <a:off x="976593" y="5930442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74893</xdr:colOff>
      <xdr:row>1037</xdr:row>
      <xdr:rowOff>25380</xdr:rowOff>
    </xdr:from>
    <xdr:to>
      <xdr:col>1</xdr:col>
      <xdr:colOff>588046</xdr:colOff>
      <xdr:row>1037</xdr:row>
      <xdr:rowOff>546080</xdr:rowOff>
    </xdr:to>
    <xdr:pic>
      <xdr:nvPicPr>
        <xdr:cNvPr id="2362" name="Immagine 3641" descr="Immagine 3641"/>
        <xdr:cNvPicPr>
          <a:picLocks noChangeAspect="1"/>
        </xdr:cNvPicPr>
      </xdr:nvPicPr>
      <xdr:blipFill>
        <a:blip r:embed="rId988">
          <a:extLst/>
        </a:blip>
        <a:stretch>
          <a:fillRect/>
        </a:stretch>
      </xdr:blipFill>
      <xdr:spPr>
        <a:xfrm>
          <a:off x="976593" y="593615760"/>
          <a:ext cx="51315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1038</xdr:row>
      <xdr:rowOff>25380</xdr:rowOff>
    </xdr:from>
    <xdr:to>
      <xdr:col>1</xdr:col>
      <xdr:colOff>588199</xdr:colOff>
      <xdr:row>1038</xdr:row>
      <xdr:rowOff>546080</xdr:rowOff>
    </xdr:to>
    <xdr:pic>
      <xdr:nvPicPr>
        <xdr:cNvPr id="2363" name="Immagine 3642" descr="Immagine 3642"/>
        <xdr:cNvPicPr>
          <a:picLocks noChangeAspect="1"/>
        </xdr:cNvPicPr>
      </xdr:nvPicPr>
      <xdr:blipFill>
        <a:blip r:embed="rId989">
          <a:extLst/>
        </a:blip>
        <a:stretch>
          <a:fillRect/>
        </a:stretch>
      </xdr:blipFill>
      <xdr:spPr>
        <a:xfrm>
          <a:off x="976440" y="5941872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1039</xdr:row>
      <xdr:rowOff>25380</xdr:rowOff>
    </xdr:from>
    <xdr:to>
      <xdr:col>1</xdr:col>
      <xdr:colOff>588199</xdr:colOff>
      <xdr:row>1039</xdr:row>
      <xdr:rowOff>546080</xdr:rowOff>
    </xdr:to>
    <xdr:pic>
      <xdr:nvPicPr>
        <xdr:cNvPr id="2364" name="Immagine 3643" descr="Immagine 3643"/>
        <xdr:cNvPicPr>
          <a:picLocks noChangeAspect="1"/>
        </xdr:cNvPicPr>
      </xdr:nvPicPr>
      <xdr:blipFill>
        <a:blip r:embed="rId990">
          <a:extLst/>
        </a:blip>
        <a:stretch>
          <a:fillRect/>
        </a:stretch>
      </xdr:blipFill>
      <xdr:spPr>
        <a:xfrm>
          <a:off x="976440" y="5947587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74740</xdr:colOff>
      <xdr:row>1040</xdr:row>
      <xdr:rowOff>25380</xdr:rowOff>
    </xdr:from>
    <xdr:to>
      <xdr:col>1</xdr:col>
      <xdr:colOff>588199</xdr:colOff>
      <xdr:row>1040</xdr:row>
      <xdr:rowOff>546080</xdr:rowOff>
    </xdr:to>
    <xdr:pic>
      <xdr:nvPicPr>
        <xdr:cNvPr id="2365" name="Immagine 3644" descr="Immagine 3644"/>
        <xdr:cNvPicPr>
          <a:picLocks noChangeAspect="1"/>
        </xdr:cNvPicPr>
      </xdr:nvPicPr>
      <xdr:blipFill>
        <a:blip r:embed="rId991">
          <a:extLst/>
        </a:blip>
        <a:stretch>
          <a:fillRect/>
        </a:stretch>
      </xdr:blipFill>
      <xdr:spPr>
        <a:xfrm>
          <a:off x="976440" y="595330260"/>
          <a:ext cx="51346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1041</xdr:row>
      <xdr:rowOff>25380</xdr:rowOff>
    </xdr:from>
    <xdr:to>
      <xdr:col>1</xdr:col>
      <xdr:colOff>588028</xdr:colOff>
      <xdr:row>1041</xdr:row>
      <xdr:rowOff>546080</xdr:rowOff>
    </xdr:to>
    <xdr:pic>
      <xdr:nvPicPr>
        <xdr:cNvPr id="2366" name="Immagine 3645" descr="Immagine 3645"/>
        <xdr:cNvPicPr>
          <a:picLocks noChangeAspect="1"/>
        </xdr:cNvPicPr>
      </xdr:nvPicPr>
      <xdr:blipFill>
        <a:blip r:embed="rId992">
          <a:extLst/>
        </a:blip>
        <a:stretch>
          <a:fillRect/>
        </a:stretch>
      </xdr:blipFill>
      <xdr:spPr>
        <a:xfrm>
          <a:off x="976611" y="595901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1042</xdr:row>
      <xdr:rowOff>25380</xdr:rowOff>
    </xdr:from>
    <xdr:to>
      <xdr:col>1</xdr:col>
      <xdr:colOff>588028</xdr:colOff>
      <xdr:row>1042</xdr:row>
      <xdr:rowOff>546080</xdr:rowOff>
    </xdr:to>
    <xdr:pic>
      <xdr:nvPicPr>
        <xdr:cNvPr id="2367" name="Immagine 3646" descr="Immagine 3646"/>
        <xdr:cNvPicPr>
          <a:picLocks noChangeAspect="1"/>
        </xdr:cNvPicPr>
      </xdr:nvPicPr>
      <xdr:blipFill>
        <a:blip r:embed="rId993">
          <a:extLst/>
        </a:blip>
        <a:stretch>
          <a:fillRect/>
        </a:stretch>
      </xdr:blipFill>
      <xdr:spPr>
        <a:xfrm>
          <a:off x="976611" y="596473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1043</xdr:row>
      <xdr:rowOff>25380</xdr:rowOff>
    </xdr:from>
    <xdr:to>
      <xdr:col>1</xdr:col>
      <xdr:colOff>588028</xdr:colOff>
      <xdr:row>1043</xdr:row>
      <xdr:rowOff>546080</xdr:rowOff>
    </xdr:to>
    <xdr:pic>
      <xdr:nvPicPr>
        <xdr:cNvPr id="2368" name="Immagine 3647" descr="Immagine 3647"/>
        <xdr:cNvPicPr>
          <a:picLocks noChangeAspect="1"/>
        </xdr:cNvPicPr>
      </xdr:nvPicPr>
      <xdr:blipFill>
        <a:blip r:embed="rId994">
          <a:extLst/>
        </a:blip>
        <a:stretch>
          <a:fillRect/>
        </a:stretch>
      </xdr:blipFill>
      <xdr:spPr>
        <a:xfrm>
          <a:off x="976611" y="597044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1044</xdr:row>
      <xdr:rowOff>25380</xdr:rowOff>
    </xdr:from>
    <xdr:to>
      <xdr:col>1</xdr:col>
      <xdr:colOff>588049</xdr:colOff>
      <xdr:row>1044</xdr:row>
      <xdr:rowOff>546080</xdr:rowOff>
    </xdr:to>
    <xdr:pic>
      <xdr:nvPicPr>
        <xdr:cNvPr id="2369" name="Immagine 3648" descr="Immagine 3648"/>
        <xdr:cNvPicPr>
          <a:picLocks noChangeAspect="1"/>
        </xdr:cNvPicPr>
      </xdr:nvPicPr>
      <xdr:blipFill>
        <a:blip r:embed="rId995">
          <a:extLst/>
        </a:blip>
        <a:stretch>
          <a:fillRect/>
        </a:stretch>
      </xdr:blipFill>
      <xdr:spPr>
        <a:xfrm>
          <a:off x="976589" y="59761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1045</xdr:row>
      <xdr:rowOff>25380</xdr:rowOff>
    </xdr:from>
    <xdr:to>
      <xdr:col>1</xdr:col>
      <xdr:colOff>588049</xdr:colOff>
      <xdr:row>1045</xdr:row>
      <xdr:rowOff>546080</xdr:rowOff>
    </xdr:to>
    <xdr:pic>
      <xdr:nvPicPr>
        <xdr:cNvPr id="2370" name="Immagine 3649" descr="Immagine 3649"/>
        <xdr:cNvPicPr>
          <a:picLocks noChangeAspect="1"/>
        </xdr:cNvPicPr>
      </xdr:nvPicPr>
      <xdr:blipFill>
        <a:blip r:embed="rId996">
          <a:extLst/>
        </a:blip>
        <a:stretch>
          <a:fillRect/>
        </a:stretch>
      </xdr:blipFill>
      <xdr:spPr>
        <a:xfrm>
          <a:off x="976589" y="59818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1046</xdr:row>
      <xdr:rowOff>25380</xdr:rowOff>
    </xdr:from>
    <xdr:to>
      <xdr:col>1</xdr:col>
      <xdr:colOff>588049</xdr:colOff>
      <xdr:row>1046</xdr:row>
      <xdr:rowOff>546080</xdr:rowOff>
    </xdr:to>
    <xdr:pic>
      <xdr:nvPicPr>
        <xdr:cNvPr id="2371" name="Immagine 3650" descr="Immagine 3650"/>
        <xdr:cNvPicPr>
          <a:picLocks noChangeAspect="1"/>
        </xdr:cNvPicPr>
      </xdr:nvPicPr>
      <xdr:blipFill>
        <a:blip r:embed="rId997">
          <a:extLst/>
        </a:blip>
        <a:stretch>
          <a:fillRect/>
        </a:stretch>
      </xdr:blipFill>
      <xdr:spPr>
        <a:xfrm>
          <a:off x="976589" y="59875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1047</xdr:row>
      <xdr:rowOff>25380</xdr:rowOff>
    </xdr:from>
    <xdr:to>
      <xdr:col>1</xdr:col>
      <xdr:colOff>588049</xdr:colOff>
      <xdr:row>1047</xdr:row>
      <xdr:rowOff>546080</xdr:rowOff>
    </xdr:to>
    <xdr:pic>
      <xdr:nvPicPr>
        <xdr:cNvPr id="2372" name="Immagine 3651" descr="Immagine 3651"/>
        <xdr:cNvPicPr>
          <a:picLocks noChangeAspect="1"/>
        </xdr:cNvPicPr>
      </xdr:nvPicPr>
      <xdr:blipFill>
        <a:blip r:embed="rId998">
          <a:extLst/>
        </a:blip>
        <a:stretch>
          <a:fillRect/>
        </a:stretch>
      </xdr:blipFill>
      <xdr:spPr>
        <a:xfrm>
          <a:off x="976589" y="59933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1048</xdr:row>
      <xdr:rowOff>25380</xdr:rowOff>
    </xdr:from>
    <xdr:to>
      <xdr:col>1</xdr:col>
      <xdr:colOff>588049</xdr:colOff>
      <xdr:row>1048</xdr:row>
      <xdr:rowOff>546080</xdr:rowOff>
    </xdr:to>
    <xdr:pic>
      <xdr:nvPicPr>
        <xdr:cNvPr id="2373" name="Immagine 3652" descr="Immagine 3652"/>
        <xdr:cNvPicPr>
          <a:picLocks noChangeAspect="1"/>
        </xdr:cNvPicPr>
      </xdr:nvPicPr>
      <xdr:blipFill>
        <a:blip r:embed="rId999">
          <a:extLst/>
        </a:blip>
        <a:stretch>
          <a:fillRect/>
        </a:stretch>
      </xdr:blipFill>
      <xdr:spPr>
        <a:xfrm>
          <a:off x="976589" y="59990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1049</xdr:row>
      <xdr:rowOff>25380</xdr:rowOff>
    </xdr:from>
    <xdr:to>
      <xdr:col>1</xdr:col>
      <xdr:colOff>588049</xdr:colOff>
      <xdr:row>1049</xdr:row>
      <xdr:rowOff>546080</xdr:rowOff>
    </xdr:to>
    <xdr:pic>
      <xdr:nvPicPr>
        <xdr:cNvPr id="2374" name="Immagine 3653" descr="Immagine 3653"/>
        <xdr:cNvPicPr>
          <a:picLocks noChangeAspect="1"/>
        </xdr:cNvPicPr>
      </xdr:nvPicPr>
      <xdr:blipFill>
        <a:blip r:embed="rId1000">
          <a:extLst/>
        </a:blip>
        <a:stretch>
          <a:fillRect/>
        </a:stretch>
      </xdr:blipFill>
      <xdr:spPr>
        <a:xfrm>
          <a:off x="976589" y="60047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1050</xdr:row>
      <xdr:rowOff>25380</xdr:rowOff>
    </xdr:from>
    <xdr:to>
      <xdr:col>1</xdr:col>
      <xdr:colOff>588043</xdr:colOff>
      <xdr:row>1050</xdr:row>
      <xdr:rowOff>546080</xdr:rowOff>
    </xdr:to>
    <xdr:pic>
      <xdr:nvPicPr>
        <xdr:cNvPr id="2375" name="Immagine 3654" descr="Immagine 3654"/>
        <xdr:cNvPicPr>
          <a:picLocks noChangeAspect="1"/>
        </xdr:cNvPicPr>
      </xdr:nvPicPr>
      <xdr:blipFill>
        <a:blip r:embed="rId1001">
          <a:extLst/>
        </a:blip>
        <a:stretch>
          <a:fillRect/>
        </a:stretch>
      </xdr:blipFill>
      <xdr:spPr>
        <a:xfrm>
          <a:off x="976596" y="601045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1051</xdr:row>
      <xdr:rowOff>25380</xdr:rowOff>
    </xdr:from>
    <xdr:to>
      <xdr:col>1</xdr:col>
      <xdr:colOff>588043</xdr:colOff>
      <xdr:row>1051</xdr:row>
      <xdr:rowOff>546080</xdr:rowOff>
    </xdr:to>
    <xdr:pic>
      <xdr:nvPicPr>
        <xdr:cNvPr id="2376" name="Immagine 3655" descr="Immagine 3655"/>
        <xdr:cNvPicPr>
          <a:picLocks noChangeAspect="1"/>
        </xdr:cNvPicPr>
      </xdr:nvPicPr>
      <xdr:blipFill>
        <a:blip r:embed="rId1002">
          <a:extLst/>
        </a:blip>
        <a:stretch>
          <a:fillRect/>
        </a:stretch>
      </xdr:blipFill>
      <xdr:spPr>
        <a:xfrm>
          <a:off x="976596" y="601616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1052</xdr:row>
      <xdr:rowOff>25380</xdr:rowOff>
    </xdr:from>
    <xdr:to>
      <xdr:col>1</xdr:col>
      <xdr:colOff>588043</xdr:colOff>
      <xdr:row>1052</xdr:row>
      <xdr:rowOff>546080</xdr:rowOff>
    </xdr:to>
    <xdr:pic>
      <xdr:nvPicPr>
        <xdr:cNvPr id="2377" name="Immagine 3656" descr="Immagine 3656"/>
        <xdr:cNvPicPr>
          <a:picLocks noChangeAspect="1"/>
        </xdr:cNvPicPr>
      </xdr:nvPicPr>
      <xdr:blipFill>
        <a:blip r:embed="rId1003">
          <a:extLst/>
        </a:blip>
        <a:stretch>
          <a:fillRect/>
        </a:stretch>
      </xdr:blipFill>
      <xdr:spPr>
        <a:xfrm>
          <a:off x="976596" y="602188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1053</xdr:row>
      <xdr:rowOff>25380</xdr:rowOff>
    </xdr:from>
    <xdr:to>
      <xdr:col>1</xdr:col>
      <xdr:colOff>588043</xdr:colOff>
      <xdr:row>1053</xdr:row>
      <xdr:rowOff>546080</xdr:rowOff>
    </xdr:to>
    <xdr:pic>
      <xdr:nvPicPr>
        <xdr:cNvPr id="2378" name="Immagine 3657" descr="Immagine 3657"/>
        <xdr:cNvPicPr>
          <a:picLocks noChangeAspect="1"/>
        </xdr:cNvPicPr>
      </xdr:nvPicPr>
      <xdr:blipFill>
        <a:blip r:embed="rId1004">
          <a:extLst/>
        </a:blip>
        <a:stretch>
          <a:fillRect/>
        </a:stretch>
      </xdr:blipFill>
      <xdr:spPr>
        <a:xfrm>
          <a:off x="976596" y="602759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74837</xdr:colOff>
      <xdr:row>1054</xdr:row>
      <xdr:rowOff>25380</xdr:rowOff>
    </xdr:from>
    <xdr:to>
      <xdr:col>1</xdr:col>
      <xdr:colOff>588102</xdr:colOff>
      <xdr:row>1054</xdr:row>
      <xdr:rowOff>546080</xdr:rowOff>
    </xdr:to>
    <xdr:pic>
      <xdr:nvPicPr>
        <xdr:cNvPr id="2379" name="Immagine 3658" descr="Immagine 3658"/>
        <xdr:cNvPicPr>
          <a:picLocks noChangeAspect="1"/>
        </xdr:cNvPicPr>
      </xdr:nvPicPr>
      <xdr:blipFill>
        <a:blip r:embed="rId1005">
          <a:extLst/>
        </a:blip>
        <a:stretch>
          <a:fillRect/>
        </a:stretch>
      </xdr:blipFill>
      <xdr:spPr>
        <a:xfrm>
          <a:off x="976537" y="603331260"/>
          <a:ext cx="5132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75065</xdr:colOff>
      <xdr:row>1055</xdr:row>
      <xdr:rowOff>25380</xdr:rowOff>
    </xdr:from>
    <xdr:to>
      <xdr:col>1</xdr:col>
      <xdr:colOff>587874</xdr:colOff>
      <xdr:row>1055</xdr:row>
      <xdr:rowOff>546080</xdr:rowOff>
    </xdr:to>
    <xdr:pic>
      <xdr:nvPicPr>
        <xdr:cNvPr id="2380" name="Immagine 3659" descr="Immagine 3659"/>
        <xdr:cNvPicPr>
          <a:picLocks noChangeAspect="1"/>
        </xdr:cNvPicPr>
      </xdr:nvPicPr>
      <xdr:blipFill>
        <a:blip r:embed="rId1006">
          <a:extLst/>
        </a:blip>
        <a:stretch>
          <a:fillRect/>
        </a:stretch>
      </xdr:blipFill>
      <xdr:spPr>
        <a:xfrm>
          <a:off x="976765" y="603902760"/>
          <a:ext cx="51281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1056</xdr:row>
      <xdr:rowOff>25380</xdr:rowOff>
    </xdr:from>
    <xdr:to>
      <xdr:col>1</xdr:col>
      <xdr:colOff>588062</xdr:colOff>
      <xdr:row>1056</xdr:row>
      <xdr:rowOff>546080</xdr:rowOff>
    </xdr:to>
    <xdr:pic>
      <xdr:nvPicPr>
        <xdr:cNvPr id="2381" name="Immagine 3660" descr="Immagine 3660"/>
        <xdr:cNvPicPr>
          <a:picLocks noChangeAspect="1"/>
        </xdr:cNvPicPr>
      </xdr:nvPicPr>
      <xdr:blipFill>
        <a:blip r:embed="rId1007">
          <a:extLst/>
        </a:blip>
        <a:stretch>
          <a:fillRect/>
        </a:stretch>
      </xdr:blipFill>
      <xdr:spPr>
        <a:xfrm>
          <a:off x="976577" y="60447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1057</xdr:row>
      <xdr:rowOff>25380</xdr:rowOff>
    </xdr:from>
    <xdr:to>
      <xdr:col>1</xdr:col>
      <xdr:colOff>588062</xdr:colOff>
      <xdr:row>1057</xdr:row>
      <xdr:rowOff>546080</xdr:rowOff>
    </xdr:to>
    <xdr:pic>
      <xdr:nvPicPr>
        <xdr:cNvPr id="2382" name="Immagine 3661" descr="Immagine 3661"/>
        <xdr:cNvPicPr>
          <a:picLocks noChangeAspect="1"/>
        </xdr:cNvPicPr>
      </xdr:nvPicPr>
      <xdr:blipFill>
        <a:blip r:embed="rId1008">
          <a:extLst/>
        </a:blip>
        <a:stretch>
          <a:fillRect/>
        </a:stretch>
      </xdr:blipFill>
      <xdr:spPr>
        <a:xfrm>
          <a:off x="976577" y="60504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1058</xdr:row>
      <xdr:rowOff>25380</xdr:rowOff>
    </xdr:from>
    <xdr:to>
      <xdr:col>1</xdr:col>
      <xdr:colOff>588062</xdr:colOff>
      <xdr:row>1058</xdr:row>
      <xdr:rowOff>546080</xdr:rowOff>
    </xdr:to>
    <xdr:pic>
      <xdr:nvPicPr>
        <xdr:cNvPr id="2383" name="Immagine 3662" descr="Immagine 3662"/>
        <xdr:cNvPicPr>
          <a:picLocks noChangeAspect="1"/>
        </xdr:cNvPicPr>
      </xdr:nvPicPr>
      <xdr:blipFill>
        <a:blip r:embed="rId1009">
          <a:extLst/>
        </a:blip>
        <a:stretch>
          <a:fillRect/>
        </a:stretch>
      </xdr:blipFill>
      <xdr:spPr>
        <a:xfrm>
          <a:off x="976577" y="605617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1059</xdr:row>
      <xdr:rowOff>25380</xdr:rowOff>
    </xdr:from>
    <xdr:to>
      <xdr:col>1</xdr:col>
      <xdr:colOff>588061</xdr:colOff>
      <xdr:row>1059</xdr:row>
      <xdr:rowOff>546080</xdr:rowOff>
    </xdr:to>
    <xdr:pic>
      <xdr:nvPicPr>
        <xdr:cNvPr id="2384" name="Immagine 3663" descr="Immagine 3663"/>
        <xdr:cNvPicPr>
          <a:picLocks noChangeAspect="1"/>
        </xdr:cNvPicPr>
      </xdr:nvPicPr>
      <xdr:blipFill>
        <a:blip r:embed="rId1010">
          <a:extLst/>
        </a:blip>
        <a:stretch>
          <a:fillRect/>
        </a:stretch>
      </xdr:blipFill>
      <xdr:spPr>
        <a:xfrm>
          <a:off x="976580" y="606188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1060</xdr:row>
      <xdr:rowOff>25380</xdr:rowOff>
    </xdr:from>
    <xdr:to>
      <xdr:col>1</xdr:col>
      <xdr:colOff>588061</xdr:colOff>
      <xdr:row>1060</xdr:row>
      <xdr:rowOff>546080</xdr:rowOff>
    </xdr:to>
    <xdr:pic>
      <xdr:nvPicPr>
        <xdr:cNvPr id="2385" name="Immagine 3664" descr="Immagine 3664"/>
        <xdr:cNvPicPr>
          <a:picLocks noChangeAspect="1"/>
        </xdr:cNvPicPr>
      </xdr:nvPicPr>
      <xdr:blipFill>
        <a:blip r:embed="rId1011">
          <a:extLst/>
        </a:blip>
        <a:stretch>
          <a:fillRect/>
        </a:stretch>
      </xdr:blipFill>
      <xdr:spPr>
        <a:xfrm>
          <a:off x="976580" y="606760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1061</xdr:row>
      <xdr:rowOff>25380</xdr:rowOff>
    </xdr:from>
    <xdr:to>
      <xdr:col>1</xdr:col>
      <xdr:colOff>588061</xdr:colOff>
      <xdr:row>1061</xdr:row>
      <xdr:rowOff>546080</xdr:rowOff>
    </xdr:to>
    <xdr:pic>
      <xdr:nvPicPr>
        <xdr:cNvPr id="2386" name="Immagine 3665" descr="Immagine 3665"/>
        <xdr:cNvPicPr>
          <a:picLocks noChangeAspect="1"/>
        </xdr:cNvPicPr>
      </xdr:nvPicPr>
      <xdr:blipFill>
        <a:blip r:embed="rId1012">
          <a:extLst/>
        </a:blip>
        <a:stretch>
          <a:fillRect/>
        </a:stretch>
      </xdr:blipFill>
      <xdr:spPr>
        <a:xfrm>
          <a:off x="976580" y="607331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1062</xdr:row>
      <xdr:rowOff>25380</xdr:rowOff>
    </xdr:from>
    <xdr:to>
      <xdr:col>1</xdr:col>
      <xdr:colOff>588061</xdr:colOff>
      <xdr:row>1062</xdr:row>
      <xdr:rowOff>546080</xdr:rowOff>
    </xdr:to>
    <xdr:pic>
      <xdr:nvPicPr>
        <xdr:cNvPr id="2387" name="Immagine 3666" descr="Immagine 3666"/>
        <xdr:cNvPicPr>
          <a:picLocks noChangeAspect="1"/>
        </xdr:cNvPicPr>
      </xdr:nvPicPr>
      <xdr:blipFill>
        <a:blip r:embed="rId1013">
          <a:extLst/>
        </a:blip>
        <a:stretch>
          <a:fillRect/>
        </a:stretch>
      </xdr:blipFill>
      <xdr:spPr>
        <a:xfrm>
          <a:off x="976580" y="607903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1063</xdr:row>
      <xdr:rowOff>25380</xdr:rowOff>
    </xdr:from>
    <xdr:to>
      <xdr:col>1</xdr:col>
      <xdr:colOff>588061</xdr:colOff>
      <xdr:row>1063</xdr:row>
      <xdr:rowOff>546080</xdr:rowOff>
    </xdr:to>
    <xdr:pic>
      <xdr:nvPicPr>
        <xdr:cNvPr id="2388" name="Immagine 3667" descr="Immagine 3667"/>
        <xdr:cNvPicPr>
          <a:picLocks noChangeAspect="1"/>
        </xdr:cNvPicPr>
      </xdr:nvPicPr>
      <xdr:blipFill>
        <a:blip r:embed="rId1014">
          <a:extLst/>
        </a:blip>
        <a:stretch>
          <a:fillRect/>
        </a:stretch>
      </xdr:blipFill>
      <xdr:spPr>
        <a:xfrm>
          <a:off x="976580" y="6084747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1064</xdr:row>
      <xdr:rowOff>25380</xdr:rowOff>
    </xdr:from>
    <xdr:to>
      <xdr:col>1</xdr:col>
      <xdr:colOff>588061</xdr:colOff>
      <xdr:row>1064</xdr:row>
      <xdr:rowOff>546080</xdr:rowOff>
    </xdr:to>
    <xdr:pic>
      <xdr:nvPicPr>
        <xdr:cNvPr id="2389" name="Immagine 3668" descr="Immagine 3668"/>
        <xdr:cNvPicPr>
          <a:picLocks noChangeAspect="1"/>
        </xdr:cNvPicPr>
      </xdr:nvPicPr>
      <xdr:blipFill>
        <a:blip r:embed="rId1015">
          <a:extLst/>
        </a:blip>
        <a:stretch>
          <a:fillRect/>
        </a:stretch>
      </xdr:blipFill>
      <xdr:spPr>
        <a:xfrm>
          <a:off x="976580" y="609046260"/>
          <a:ext cx="5131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1065</xdr:row>
      <xdr:rowOff>25380</xdr:rowOff>
    </xdr:from>
    <xdr:to>
      <xdr:col>1</xdr:col>
      <xdr:colOff>588087</xdr:colOff>
      <xdr:row>1065</xdr:row>
      <xdr:rowOff>546080</xdr:rowOff>
    </xdr:to>
    <xdr:pic>
      <xdr:nvPicPr>
        <xdr:cNvPr id="2390" name="Immagine 3669" descr="Immagine 3669"/>
        <xdr:cNvPicPr>
          <a:picLocks noChangeAspect="1"/>
        </xdr:cNvPicPr>
      </xdr:nvPicPr>
      <xdr:blipFill>
        <a:blip r:embed="rId1016">
          <a:extLst/>
        </a:blip>
        <a:stretch>
          <a:fillRect/>
        </a:stretch>
      </xdr:blipFill>
      <xdr:spPr>
        <a:xfrm>
          <a:off x="976552" y="6096177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1066</xdr:row>
      <xdr:rowOff>25380</xdr:rowOff>
    </xdr:from>
    <xdr:to>
      <xdr:col>1</xdr:col>
      <xdr:colOff>588087</xdr:colOff>
      <xdr:row>1066</xdr:row>
      <xdr:rowOff>546080</xdr:rowOff>
    </xdr:to>
    <xdr:pic>
      <xdr:nvPicPr>
        <xdr:cNvPr id="2391" name="Immagine 3670" descr="Immagine 3670"/>
        <xdr:cNvPicPr>
          <a:picLocks noChangeAspect="1"/>
        </xdr:cNvPicPr>
      </xdr:nvPicPr>
      <xdr:blipFill>
        <a:blip r:embed="rId1017">
          <a:extLst/>
        </a:blip>
        <a:stretch>
          <a:fillRect/>
        </a:stretch>
      </xdr:blipFill>
      <xdr:spPr>
        <a:xfrm>
          <a:off x="976552" y="6101892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1067</xdr:row>
      <xdr:rowOff>25380</xdr:rowOff>
    </xdr:from>
    <xdr:to>
      <xdr:col>1</xdr:col>
      <xdr:colOff>588087</xdr:colOff>
      <xdr:row>1067</xdr:row>
      <xdr:rowOff>546080</xdr:rowOff>
    </xdr:to>
    <xdr:pic>
      <xdr:nvPicPr>
        <xdr:cNvPr id="2392" name="Immagine 3671" descr="Immagine 3671"/>
        <xdr:cNvPicPr>
          <a:picLocks noChangeAspect="1"/>
        </xdr:cNvPicPr>
      </xdr:nvPicPr>
      <xdr:blipFill>
        <a:blip r:embed="rId1018">
          <a:extLst/>
        </a:blip>
        <a:stretch>
          <a:fillRect/>
        </a:stretch>
      </xdr:blipFill>
      <xdr:spPr>
        <a:xfrm>
          <a:off x="976552" y="6107607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74852</xdr:colOff>
      <xdr:row>1068</xdr:row>
      <xdr:rowOff>25380</xdr:rowOff>
    </xdr:from>
    <xdr:to>
      <xdr:col>1</xdr:col>
      <xdr:colOff>588087</xdr:colOff>
      <xdr:row>1068</xdr:row>
      <xdr:rowOff>546080</xdr:rowOff>
    </xdr:to>
    <xdr:pic>
      <xdr:nvPicPr>
        <xdr:cNvPr id="2393" name="Immagine 3672" descr="Immagine 3672"/>
        <xdr:cNvPicPr>
          <a:picLocks noChangeAspect="1"/>
        </xdr:cNvPicPr>
      </xdr:nvPicPr>
      <xdr:blipFill>
        <a:blip r:embed="rId1019">
          <a:extLst/>
        </a:blip>
        <a:stretch>
          <a:fillRect/>
        </a:stretch>
      </xdr:blipFill>
      <xdr:spPr>
        <a:xfrm>
          <a:off x="976552" y="611332260"/>
          <a:ext cx="51323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74837</xdr:colOff>
      <xdr:row>1069</xdr:row>
      <xdr:rowOff>25380</xdr:rowOff>
    </xdr:from>
    <xdr:to>
      <xdr:col>1</xdr:col>
      <xdr:colOff>588103</xdr:colOff>
      <xdr:row>1069</xdr:row>
      <xdr:rowOff>546080</xdr:rowOff>
    </xdr:to>
    <xdr:pic>
      <xdr:nvPicPr>
        <xdr:cNvPr id="2394" name="Immagine 3673" descr="Immagine 3673"/>
        <xdr:cNvPicPr>
          <a:picLocks noChangeAspect="1"/>
        </xdr:cNvPicPr>
      </xdr:nvPicPr>
      <xdr:blipFill>
        <a:blip r:embed="rId1020">
          <a:extLst/>
        </a:blip>
        <a:stretch>
          <a:fillRect/>
        </a:stretch>
      </xdr:blipFill>
      <xdr:spPr>
        <a:xfrm>
          <a:off x="976537" y="611903760"/>
          <a:ext cx="51326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1070</xdr:row>
      <xdr:rowOff>25380</xdr:rowOff>
    </xdr:from>
    <xdr:to>
      <xdr:col>1</xdr:col>
      <xdr:colOff>587841</xdr:colOff>
      <xdr:row>1070</xdr:row>
      <xdr:rowOff>546080</xdr:rowOff>
    </xdr:to>
    <xdr:pic>
      <xdr:nvPicPr>
        <xdr:cNvPr id="2395" name="Immagine 3674" descr="Immagine 3674"/>
        <xdr:cNvPicPr>
          <a:picLocks noChangeAspect="1"/>
        </xdr:cNvPicPr>
      </xdr:nvPicPr>
      <xdr:blipFill>
        <a:blip r:embed="rId1021">
          <a:extLst/>
        </a:blip>
        <a:stretch>
          <a:fillRect/>
        </a:stretch>
      </xdr:blipFill>
      <xdr:spPr>
        <a:xfrm>
          <a:off x="976799" y="612475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1071</xdr:row>
      <xdr:rowOff>25380</xdr:rowOff>
    </xdr:from>
    <xdr:to>
      <xdr:col>1</xdr:col>
      <xdr:colOff>587841</xdr:colOff>
      <xdr:row>1071</xdr:row>
      <xdr:rowOff>546080</xdr:rowOff>
    </xdr:to>
    <xdr:pic>
      <xdr:nvPicPr>
        <xdr:cNvPr id="2396" name="Immagine 3675" descr="Immagine 3675"/>
        <xdr:cNvPicPr>
          <a:picLocks noChangeAspect="1"/>
        </xdr:cNvPicPr>
      </xdr:nvPicPr>
      <xdr:blipFill>
        <a:blip r:embed="rId1022">
          <a:extLst/>
        </a:blip>
        <a:stretch>
          <a:fillRect/>
        </a:stretch>
      </xdr:blipFill>
      <xdr:spPr>
        <a:xfrm>
          <a:off x="976799" y="613046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1072</xdr:row>
      <xdr:rowOff>25380</xdr:rowOff>
    </xdr:from>
    <xdr:to>
      <xdr:col>1</xdr:col>
      <xdr:colOff>587841</xdr:colOff>
      <xdr:row>1072</xdr:row>
      <xdr:rowOff>546080</xdr:rowOff>
    </xdr:to>
    <xdr:pic>
      <xdr:nvPicPr>
        <xdr:cNvPr id="2397" name="Immagine 3676" descr="Immagine 3676"/>
        <xdr:cNvPicPr>
          <a:picLocks noChangeAspect="1"/>
        </xdr:cNvPicPr>
      </xdr:nvPicPr>
      <xdr:blipFill>
        <a:blip r:embed="rId1023">
          <a:extLst/>
        </a:blip>
        <a:stretch>
          <a:fillRect/>
        </a:stretch>
      </xdr:blipFill>
      <xdr:spPr>
        <a:xfrm>
          <a:off x="976799" y="613618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1073</xdr:row>
      <xdr:rowOff>25380</xdr:rowOff>
    </xdr:from>
    <xdr:to>
      <xdr:col>1</xdr:col>
      <xdr:colOff>587841</xdr:colOff>
      <xdr:row>1073</xdr:row>
      <xdr:rowOff>546080</xdr:rowOff>
    </xdr:to>
    <xdr:pic>
      <xdr:nvPicPr>
        <xdr:cNvPr id="2398" name="Immagine 3677" descr="Immagine 3677"/>
        <xdr:cNvPicPr>
          <a:picLocks noChangeAspect="1"/>
        </xdr:cNvPicPr>
      </xdr:nvPicPr>
      <xdr:blipFill>
        <a:blip r:embed="rId1024">
          <a:extLst/>
        </a:blip>
        <a:stretch>
          <a:fillRect/>
        </a:stretch>
      </xdr:blipFill>
      <xdr:spPr>
        <a:xfrm>
          <a:off x="976799" y="614189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1074</xdr:row>
      <xdr:rowOff>25380</xdr:rowOff>
    </xdr:from>
    <xdr:to>
      <xdr:col>1</xdr:col>
      <xdr:colOff>587841</xdr:colOff>
      <xdr:row>1074</xdr:row>
      <xdr:rowOff>546080</xdr:rowOff>
    </xdr:to>
    <xdr:pic>
      <xdr:nvPicPr>
        <xdr:cNvPr id="2399" name="Immagine 3678" descr="Immagine 3678"/>
        <xdr:cNvPicPr>
          <a:picLocks noChangeAspect="1"/>
        </xdr:cNvPicPr>
      </xdr:nvPicPr>
      <xdr:blipFill>
        <a:blip r:embed="rId1025">
          <a:extLst/>
        </a:blip>
        <a:stretch>
          <a:fillRect/>
        </a:stretch>
      </xdr:blipFill>
      <xdr:spPr>
        <a:xfrm>
          <a:off x="976799" y="614761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1075</xdr:row>
      <xdr:rowOff>25380</xdr:rowOff>
    </xdr:from>
    <xdr:to>
      <xdr:col>1</xdr:col>
      <xdr:colOff>587841</xdr:colOff>
      <xdr:row>1075</xdr:row>
      <xdr:rowOff>546080</xdr:rowOff>
    </xdr:to>
    <xdr:pic>
      <xdr:nvPicPr>
        <xdr:cNvPr id="2400" name="Immagine 3679" descr="Immagine 3679"/>
        <xdr:cNvPicPr>
          <a:picLocks noChangeAspect="1"/>
        </xdr:cNvPicPr>
      </xdr:nvPicPr>
      <xdr:blipFill>
        <a:blip r:embed="rId1026">
          <a:extLst/>
        </a:blip>
        <a:stretch>
          <a:fillRect/>
        </a:stretch>
      </xdr:blipFill>
      <xdr:spPr>
        <a:xfrm>
          <a:off x="976799" y="615332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1076</xdr:row>
      <xdr:rowOff>25380</xdr:rowOff>
    </xdr:from>
    <xdr:to>
      <xdr:col>1</xdr:col>
      <xdr:colOff>587841</xdr:colOff>
      <xdr:row>1076</xdr:row>
      <xdr:rowOff>546080</xdr:rowOff>
    </xdr:to>
    <xdr:pic>
      <xdr:nvPicPr>
        <xdr:cNvPr id="2401" name="Immagine 3680" descr="Immagine 3680"/>
        <xdr:cNvPicPr>
          <a:picLocks noChangeAspect="1"/>
        </xdr:cNvPicPr>
      </xdr:nvPicPr>
      <xdr:blipFill>
        <a:blip r:embed="rId1027">
          <a:extLst/>
        </a:blip>
        <a:stretch>
          <a:fillRect/>
        </a:stretch>
      </xdr:blipFill>
      <xdr:spPr>
        <a:xfrm>
          <a:off x="976799" y="6159042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1077</xdr:row>
      <xdr:rowOff>25380</xdr:rowOff>
    </xdr:from>
    <xdr:to>
      <xdr:col>1</xdr:col>
      <xdr:colOff>587841</xdr:colOff>
      <xdr:row>1077</xdr:row>
      <xdr:rowOff>546080</xdr:rowOff>
    </xdr:to>
    <xdr:pic>
      <xdr:nvPicPr>
        <xdr:cNvPr id="2402" name="Immagine 3681" descr="Immagine 3681"/>
        <xdr:cNvPicPr>
          <a:picLocks noChangeAspect="1"/>
        </xdr:cNvPicPr>
      </xdr:nvPicPr>
      <xdr:blipFill>
        <a:blip r:embed="rId1028">
          <a:extLst/>
        </a:blip>
        <a:stretch>
          <a:fillRect/>
        </a:stretch>
      </xdr:blipFill>
      <xdr:spPr>
        <a:xfrm>
          <a:off x="976799" y="616475760"/>
          <a:ext cx="5127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1078</xdr:row>
      <xdr:rowOff>25380</xdr:rowOff>
    </xdr:from>
    <xdr:to>
      <xdr:col>1</xdr:col>
      <xdr:colOff>588093</xdr:colOff>
      <xdr:row>1078</xdr:row>
      <xdr:rowOff>546080</xdr:rowOff>
    </xdr:to>
    <xdr:pic>
      <xdr:nvPicPr>
        <xdr:cNvPr id="2403" name="Immagine 3682" descr="Immagine 3682"/>
        <xdr:cNvPicPr>
          <a:picLocks noChangeAspect="1"/>
        </xdr:cNvPicPr>
      </xdr:nvPicPr>
      <xdr:blipFill>
        <a:blip r:embed="rId1029">
          <a:extLst/>
        </a:blip>
        <a:stretch>
          <a:fillRect/>
        </a:stretch>
      </xdr:blipFill>
      <xdr:spPr>
        <a:xfrm>
          <a:off x="976546" y="617047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1079</xdr:row>
      <xdr:rowOff>25380</xdr:rowOff>
    </xdr:from>
    <xdr:to>
      <xdr:col>1</xdr:col>
      <xdr:colOff>588093</xdr:colOff>
      <xdr:row>1079</xdr:row>
      <xdr:rowOff>546080</xdr:rowOff>
    </xdr:to>
    <xdr:pic>
      <xdr:nvPicPr>
        <xdr:cNvPr id="2404" name="Immagine 3683" descr="Immagine 3683"/>
        <xdr:cNvPicPr>
          <a:picLocks noChangeAspect="1"/>
        </xdr:cNvPicPr>
      </xdr:nvPicPr>
      <xdr:blipFill>
        <a:blip r:embed="rId1030">
          <a:extLst/>
        </a:blip>
        <a:stretch>
          <a:fillRect/>
        </a:stretch>
      </xdr:blipFill>
      <xdr:spPr>
        <a:xfrm>
          <a:off x="976546" y="617618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1080</xdr:row>
      <xdr:rowOff>25380</xdr:rowOff>
    </xdr:from>
    <xdr:to>
      <xdr:col>1</xdr:col>
      <xdr:colOff>588093</xdr:colOff>
      <xdr:row>1080</xdr:row>
      <xdr:rowOff>546080</xdr:rowOff>
    </xdr:to>
    <xdr:pic>
      <xdr:nvPicPr>
        <xdr:cNvPr id="2405" name="Immagine 3684" descr="Immagine 3684"/>
        <xdr:cNvPicPr>
          <a:picLocks noChangeAspect="1"/>
        </xdr:cNvPicPr>
      </xdr:nvPicPr>
      <xdr:blipFill>
        <a:blip r:embed="rId1031">
          <a:extLst/>
        </a:blip>
        <a:stretch>
          <a:fillRect/>
        </a:stretch>
      </xdr:blipFill>
      <xdr:spPr>
        <a:xfrm>
          <a:off x="976546" y="618190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1081</xdr:row>
      <xdr:rowOff>25380</xdr:rowOff>
    </xdr:from>
    <xdr:to>
      <xdr:col>1</xdr:col>
      <xdr:colOff>588093</xdr:colOff>
      <xdr:row>1081</xdr:row>
      <xdr:rowOff>546080</xdr:rowOff>
    </xdr:to>
    <xdr:pic>
      <xdr:nvPicPr>
        <xdr:cNvPr id="2406" name="Immagine 3685" descr="Immagine 3685"/>
        <xdr:cNvPicPr>
          <a:picLocks noChangeAspect="1"/>
        </xdr:cNvPicPr>
      </xdr:nvPicPr>
      <xdr:blipFill>
        <a:blip r:embed="rId1032">
          <a:extLst/>
        </a:blip>
        <a:stretch>
          <a:fillRect/>
        </a:stretch>
      </xdr:blipFill>
      <xdr:spPr>
        <a:xfrm>
          <a:off x="976546" y="618761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1082</xdr:row>
      <xdr:rowOff>25380</xdr:rowOff>
    </xdr:from>
    <xdr:to>
      <xdr:col>1</xdr:col>
      <xdr:colOff>588093</xdr:colOff>
      <xdr:row>1082</xdr:row>
      <xdr:rowOff>546080</xdr:rowOff>
    </xdr:to>
    <xdr:pic>
      <xdr:nvPicPr>
        <xdr:cNvPr id="2407" name="Immagine 3686" descr="Immagine 3686"/>
        <xdr:cNvPicPr>
          <a:picLocks noChangeAspect="1"/>
        </xdr:cNvPicPr>
      </xdr:nvPicPr>
      <xdr:blipFill>
        <a:blip r:embed="rId1033">
          <a:extLst/>
        </a:blip>
        <a:stretch>
          <a:fillRect/>
        </a:stretch>
      </xdr:blipFill>
      <xdr:spPr>
        <a:xfrm>
          <a:off x="976546" y="619333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1083</xdr:row>
      <xdr:rowOff>25380</xdr:rowOff>
    </xdr:from>
    <xdr:to>
      <xdr:col>1</xdr:col>
      <xdr:colOff>588093</xdr:colOff>
      <xdr:row>1083</xdr:row>
      <xdr:rowOff>546080</xdr:rowOff>
    </xdr:to>
    <xdr:pic>
      <xdr:nvPicPr>
        <xdr:cNvPr id="2408" name="Immagine 3687" descr="Immagine 3687"/>
        <xdr:cNvPicPr>
          <a:picLocks noChangeAspect="1"/>
        </xdr:cNvPicPr>
      </xdr:nvPicPr>
      <xdr:blipFill>
        <a:blip r:embed="rId1034">
          <a:extLst/>
        </a:blip>
        <a:stretch>
          <a:fillRect/>
        </a:stretch>
      </xdr:blipFill>
      <xdr:spPr>
        <a:xfrm>
          <a:off x="976546" y="619904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1084</xdr:row>
      <xdr:rowOff>25380</xdr:rowOff>
    </xdr:from>
    <xdr:to>
      <xdr:col>1</xdr:col>
      <xdr:colOff>588093</xdr:colOff>
      <xdr:row>1084</xdr:row>
      <xdr:rowOff>546080</xdr:rowOff>
    </xdr:to>
    <xdr:pic>
      <xdr:nvPicPr>
        <xdr:cNvPr id="2409" name="Immagine 3688" descr="Immagine 3688"/>
        <xdr:cNvPicPr>
          <a:picLocks noChangeAspect="1"/>
        </xdr:cNvPicPr>
      </xdr:nvPicPr>
      <xdr:blipFill>
        <a:blip r:embed="rId1035">
          <a:extLst/>
        </a:blip>
        <a:stretch>
          <a:fillRect/>
        </a:stretch>
      </xdr:blipFill>
      <xdr:spPr>
        <a:xfrm>
          <a:off x="976546" y="6204762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1085</xdr:row>
      <xdr:rowOff>25380</xdr:rowOff>
    </xdr:from>
    <xdr:to>
      <xdr:col>1</xdr:col>
      <xdr:colOff>588093</xdr:colOff>
      <xdr:row>1085</xdr:row>
      <xdr:rowOff>546080</xdr:rowOff>
    </xdr:to>
    <xdr:pic>
      <xdr:nvPicPr>
        <xdr:cNvPr id="2410" name="Immagine 3689" descr="Immagine 3689"/>
        <xdr:cNvPicPr>
          <a:picLocks noChangeAspect="1"/>
        </xdr:cNvPicPr>
      </xdr:nvPicPr>
      <xdr:blipFill>
        <a:blip r:embed="rId1036">
          <a:extLst/>
        </a:blip>
        <a:stretch>
          <a:fillRect/>
        </a:stretch>
      </xdr:blipFill>
      <xdr:spPr>
        <a:xfrm>
          <a:off x="976546" y="621047760"/>
          <a:ext cx="5132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1086</xdr:row>
      <xdr:rowOff>25380</xdr:rowOff>
    </xdr:from>
    <xdr:to>
      <xdr:col>1</xdr:col>
      <xdr:colOff>588043</xdr:colOff>
      <xdr:row>1086</xdr:row>
      <xdr:rowOff>546080</xdr:rowOff>
    </xdr:to>
    <xdr:pic>
      <xdr:nvPicPr>
        <xdr:cNvPr id="2411" name="Immagine 3690" descr="Immagine 3690"/>
        <xdr:cNvPicPr>
          <a:picLocks noChangeAspect="1"/>
        </xdr:cNvPicPr>
      </xdr:nvPicPr>
      <xdr:blipFill>
        <a:blip r:embed="rId1037">
          <a:extLst/>
        </a:blip>
        <a:stretch>
          <a:fillRect/>
        </a:stretch>
      </xdr:blipFill>
      <xdr:spPr>
        <a:xfrm>
          <a:off x="976596" y="6216192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1087</xdr:row>
      <xdr:rowOff>25380</xdr:rowOff>
    </xdr:from>
    <xdr:to>
      <xdr:col>1</xdr:col>
      <xdr:colOff>588043</xdr:colOff>
      <xdr:row>1087</xdr:row>
      <xdr:rowOff>546080</xdr:rowOff>
    </xdr:to>
    <xdr:pic>
      <xdr:nvPicPr>
        <xdr:cNvPr id="2412" name="Immagine 3691" descr="Immagine 3691"/>
        <xdr:cNvPicPr>
          <a:picLocks noChangeAspect="1"/>
        </xdr:cNvPicPr>
      </xdr:nvPicPr>
      <xdr:blipFill>
        <a:blip r:embed="rId1038">
          <a:extLst/>
        </a:blip>
        <a:stretch>
          <a:fillRect/>
        </a:stretch>
      </xdr:blipFill>
      <xdr:spPr>
        <a:xfrm>
          <a:off x="976596" y="6221907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1088</xdr:row>
      <xdr:rowOff>25380</xdr:rowOff>
    </xdr:from>
    <xdr:to>
      <xdr:col>1</xdr:col>
      <xdr:colOff>588043</xdr:colOff>
      <xdr:row>1088</xdr:row>
      <xdr:rowOff>546080</xdr:rowOff>
    </xdr:to>
    <xdr:pic>
      <xdr:nvPicPr>
        <xdr:cNvPr id="2413" name="Immagine 3692" descr="Immagine 3692"/>
        <xdr:cNvPicPr>
          <a:picLocks noChangeAspect="1"/>
        </xdr:cNvPicPr>
      </xdr:nvPicPr>
      <xdr:blipFill>
        <a:blip r:embed="rId1039">
          <a:extLst/>
        </a:blip>
        <a:stretch>
          <a:fillRect/>
        </a:stretch>
      </xdr:blipFill>
      <xdr:spPr>
        <a:xfrm>
          <a:off x="976596" y="622762260"/>
          <a:ext cx="5131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75074</xdr:colOff>
      <xdr:row>1089</xdr:row>
      <xdr:rowOff>25380</xdr:rowOff>
    </xdr:from>
    <xdr:to>
      <xdr:col>1</xdr:col>
      <xdr:colOff>587866</xdr:colOff>
      <xdr:row>1089</xdr:row>
      <xdr:rowOff>546080</xdr:rowOff>
    </xdr:to>
    <xdr:pic>
      <xdr:nvPicPr>
        <xdr:cNvPr id="2414" name="Immagine 3693" descr="Immagine 3693"/>
        <xdr:cNvPicPr>
          <a:picLocks noChangeAspect="1"/>
        </xdr:cNvPicPr>
      </xdr:nvPicPr>
      <xdr:blipFill>
        <a:blip r:embed="rId1040">
          <a:extLst/>
        </a:blip>
        <a:stretch>
          <a:fillRect/>
        </a:stretch>
      </xdr:blipFill>
      <xdr:spPr>
        <a:xfrm>
          <a:off x="976774" y="623333760"/>
          <a:ext cx="51279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75074</xdr:colOff>
      <xdr:row>1090</xdr:row>
      <xdr:rowOff>25380</xdr:rowOff>
    </xdr:from>
    <xdr:to>
      <xdr:col>1</xdr:col>
      <xdr:colOff>587866</xdr:colOff>
      <xdr:row>1090</xdr:row>
      <xdr:rowOff>546080</xdr:rowOff>
    </xdr:to>
    <xdr:pic>
      <xdr:nvPicPr>
        <xdr:cNvPr id="2415" name="Immagine 3694" descr="Immagine 3694"/>
        <xdr:cNvPicPr>
          <a:picLocks noChangeAspect="1"/>
        </xdr:cNvPicPr>
      </xdr:nvPicPr>
      <xdr:blipFill>
        <a:blip r:embed="rId1041">
          <a:extLst/>
        </a:blip>
        <a:stretch>
          <a:fillRect/>
        </a:stretch>
      </xdr:blipFill>
      <xdr:spPr>
        <a:xfrm>
          <a:off x="976774" y="623905260"/>
          <a:ext cx="51279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1091</xdr:row>
      <xdr:rowOff>25380</xdr:rowOff>
    </xdr:from>
    <xdr:to>
      <xdr:col>1</xdr:col>
      <xdr:colOff>588050</xdr:colOff>
      <xdr:row>1091</xdr:row>
      <xdr:rowOff>546080</xdr:rowOff>
    </xdr:to>
    <xdr:pic>
      <xdr:nvPicPr>
        <xdr:cNvPr id="2416" name="Immagine 3695" descr="Immagine 3695"/>
        <xdr:cNvPicPr>
          <a:picLocks noChangeAspect="1"/>
        </xdr:cNvPicPr>
      </xdr:nvPicPr>
      <xdr:blipFill>
        <a:blip r:embed="rId1042">
          <a:extLst/>
        </a:blip>
        <a:stretch>
          <a:fillRect/>
        </a:stretch>
      </xdr:blipFill>
      <xdr:spPr>
        <a:xfrm>
          <a:off x="976589" y="6244767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1092</xdr:row>
      <xdr:rowOff>25380</xdr:rowOff>
    </xdr:from>
    <xdr:to>
      <xdr:col>1</xdr:col>
      <xdr:colOff>588050</xdr:colOff>
      <xdr:row>1092</xdr:row>
      <xdr:rowOff>546080</xdr:rowOff>
    </xdr:to>
    <xdr:pic>
      <xdr:nvPicPr>
        <xdr:cNvPr id="2417" name="Immagine 3696" descr="Immagine 3696"/>
        <xdr:cNvPicPr>
          <a:picLocks noChangeAspect="1"/>
        </xdr:cNvPicPr>
      </xdr:nvPicPr>
      <xdr:blipFill>
        <a:blip r:embed="rId1043">
          <a:extLst/>
        </a:blip>
        <a:stretch>
          <a:fillRect/>
        </a:stretch>
      </xdr:blipFill>
      <xdr:spPr>
        <a:xfrm>
          <a:off x="976589" y="625048260"/>
          <a:ext cx="5131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1093</xdr:row>
      <xdr:rowOff>25380</xdr:rowOff>
    </xdr:from>
    <xdr:to>
      <xdr:col>1</xdr:col>
      <xdr:colOff>588062</xdr:colOff>
      <xdr:row>1093</xdr:row>
      <xdr:rowOff>546080</xdr:rowOff>
    </xdr:to>
    <xdr:pic>
      <xdr:nvPicPr>
        <xdr:cNvPr id="2418" name="Immagine 3697" descr="Immagine 3697"/>
        <xdr:cNvPicPr>
          <a:picLocks noChangeAspect="1"/>
        </xdr:cNvPicPr>
      </xdr:nvPicPr>
      <xdr:blipFill>
        <a:blip r:embed="rId1044">
          <a:extLst/>
        </a:blip>
        <a:stretch>
          <a:fillRect/>
        </a:stretch>
      </xdr:blipFill>
      <xdr:spPr>
        <a:xfrm>
          <a:off x="976577" y="625619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1094</xdr:row>
      <xdr:rowOff>25380</xdr:rowOff>
    </xdr:from>
    <xdr:to>
      <xdr:col>1</xdr:col>
      <xdr:colOff>588062</xdr:colOff>
      <xdr:row>1094</xdr:row>
      <xdr:rowOff>546080</xdr:rowOff>
    </xdr:to>
    <xdr:pic>
      <xdr:nvPicPr>
        <xdr:cNvPr id="2419" name="Immagine 3698" descr="Immagine 3698"/>
        <xdr:cNvPicPr>
          <a:picLocks noChangeAspect="1"/>
        </xdr:cNvPicPr>
      </xdr:nvPicPr>
      <xdr:blipFill>
        <a:blip r:embed="rId1045">
          <a:extLst/>
        </a:blip>
        <a:stretch>
          <a:fillRect/>
        </a:stretch>
      </xdr:blipFill>
      <xdr:spPr>
        <a:xfrm>
          <a:off x="976577" y="626191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1095</xdr:row>
      <xdr:rowOff>25380</xdr:rowOff>
    </xdr:from>
    <xdr:to>
      <xdr:col>1</xdr:col>
      <xdr:colOff>588062</xdr:colOff>
      <xdr:row>1095</xdr:row>
      <xdr:rowOff>546080</xdr:rowOff>
    </xdr:to>
    <xdr:pic>
      <xdr:nvPicPr>
        <xdr:cNvPr id="2420" name="Immagine 3699" descr="Immagine 3699"/>
        <xdr:cNvPicPr>
          <a:picLocks noChangeAspect="1"/>
        </xdr:cNvPicPr>
      </xdr:nvPicPr>
      <xdr:blipFill>
        <a:blip r:embed="rId1046">
          <a:extLst/>
        </a:blip>
        <a:stretch>
          <a:fillRect/>
        </a:stretch>
      </xdr:blipFill>
      <xdr:spPr>
        <a:xfrm>
          <a:off x="976577" y="626762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1096</xdr:row>
      <xdr:rowOff>25380</xdr:rowOff>
    </xdr:from>
    <xdr:to>
      <xdr:col>1</xdr:col>
      <xdr:colOff>588062</xdr:colOff>
      <xdr:row>1096</xdr:row>
      <xdr:rowOff>546080</xdr:rowOff>
    </xdr:to>
    <xdr:pic>
      <xdr:nvPicPr>
        <xdr:cNvPr id="2421" name="Immagine 3700" descr="Immagine 3700"/>
        <xdr:cNvPicPr>
          <a:picLocks noChangeAspect="1"/>
        </xdr:cNvPicPr>
      </xdr:nvPicPr>
      <xdr:blipFill>
        <a:blip r:embed="rId1047">
          <a:extLst/>
        </a:blip>
        <a:stretch>
          <a:fillRect/>
        </a:stretch>
      </xdr:blipFill>
      <xdr:spPr>
        <a:xfrm>
          <a:off x="976577" y="627334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1097</xdr:row>
      <xdr:rowOff>25380</xdr:rowOff>
    </xdr:from>
    <xdr:to>
      <xdr:col>1</xdr:col>
      <xdr:colOff>588093</xdr:colOff>
      <xdr:row>1097</xdr:row>
      <xdr:rowOff>546080</xdr:rowOff>
    </xdr:to>
    <xdr:pic>
      <xdr:nvPicPr>
        <xdr:cNvPr id="2422" name="Immagine 3701" descr="Immagine 3701"/>
        <xdr:cNvPicPr>
          <a:picLocks noChangeAspect="1"/>
        </xdr:cNvPicPr>
      </xdr:nvPicPr>
      <xdr:blipFill>
        <a:blip r:embed="rId1048">
          <a:extLst/>
        </a:blip>
        <a:stretch>
          <a:fillRect/>
        </a:stretch>
      </xdr:blipFill>
      <xdr:spPr>
        <a:xfrm>
          <a:off x="976547" y="6279057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1098</xdr:row>
      <xdr:rowOff>25380</xdr:rowOff>
    </xdr:from>
    <xdr:to>
      <xdr:col>1</xdr:col>
      <xdr:colOff>588093</xdr:colOff>
      <xdr:row>1098</xdr:row>
      <xdr:rowOff>546080</xdr:rowOff>
    </xdr:to>
    <xdr:pic>
      <xdr:nvPicPr>
        <xdr:cNvPr id="2423" name="Immagine 3702" descr="Immagine 3702"/>
        <xdr:cNvPicPr>
          <a:picLocks noChangeAspect="1"/>
        </xdr:cNvPicPr>
      </xdr:nvPicPr>
      <xdr:blipFill>
        <a:blip r:embed="rId1049">
          <a:extLst/>
        </a:blip>
        <a:stretch>
          <a:fillRect/>
        </a:stretch>
      </xdr:blipFill>
      <xdr:spPr>
        <a:xfrm>
          <a:off x="976547" y="6284772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1099</xdr:row>
      <xdr:rowOff>25380</xdr:rowOff>
    </xdr:from>
    <xdr:to>
      <xdr:col>1</xdr:col>
      <xdr:colOff>588062</xdr:colOff>
      <xdr:row>1099</xdr:row>
      <xdr:rowOff>546080</xdr:rowOff>
    </xdr:to>
    <xdr:pic>
      <xdr:nvPicPr>
        <xdr:cNvPr id="2424" name="Immagine 3703" descr="Immagine 3703"/>
        <xdr:cNvPicPr>
          <a:picLocks noChangeAspect="1"/>
        </xdr:cNvPicPr>
      </xdr:nvPicPr>
      <xdr:blipFill>
        <a:blip r:embed="rId1050">
          <a:extLst/>
        </a:blip>
        <a:stretch>
          <a:fillRect/>
        </a:stretch>
      </xdr:blipFill>
      <xdr:spPr>
        <a:xfrm>
          <a:off x="976577" y="6290487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1100</xdr:row>
      <xdr:rowOff>25380</xdr:rowOff>
    </xdr:from>
    <xdr:to>
      <xdr:col>1</xdr:col>
      <xdr:colOff>588062</xdr:colOff>
      <xdr:row>1100</xdr:row>
      <xdr:rowOff>546080</xdr:rowOff>
    </xdr:to>
    <xdr:pic>
      <xdr:nvPicPr>
        <xdr:cNvPr id="2425" name="Immagine 3704" descr="Immagine 3704"/>
        <xdr:cNvPicPr>
          <a:picLocks noChangeAspect="1"/>
        </xdr:cNvPicPr>
      </xdr:nvPicPr>
      <xdr:blipFill>
        <a:blip r:embed="rId1051">
          <a:extLst/>
        </a:blip>
        <a:stretch>
          <a:fillRect/>
        </a:stretch>
      </xdr:blipFill>
      <xdr:spPr>
        <a:xfrm>
          <a:off x="976577" y="629620260"/>
          <a:ext cx="51318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1101</xdr:row>
      <xdr:rowOff>25380</xdr:rowOff>
    </xdr:from>
    <xdr:to>
      <xdr:col>1</xdr:col>
      <xdr:colOff>588049</xdr:colOff>
      <xdr:row>1101</xdr:row>
      <xdr:rowOff>546080</xdr:rowOff>
    </xdr:to>
    <xdr:pic>
      <xdr:nvPicPr>
        <xdr:cNvPr id="2426" name="Immagine 3705" descr="Immagine 3705"/>
        <xdr:cNvPicPr>
          <a:picLocks noChangeAspect="1"/>
        </xdr:cNvPicPr>
      </xdr:nvPicPr>
      <xdr:blipFill>
        <a:blip r:embed="rId1052">
          <a:extLst/>
        </a:blip>
        <a:stretch>
          <a:fillRect/>
        </a:stretch>
      </xdr:blipFill>
      <xdr:spPr>
        <a:xfrm>
          <a:off x="976589" y="63019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1102</xdr:row>
      <xdr:rowOff>25380</xdr:rowOff>
    </xdr:from>
    <xdr:to>
      <xdr:col>1</xdr:col>
      <xdr:colOff>588049</xdr:colOff>
      <xdr:row>1102</xdr:row>
      <xdr:rowOff>546080</xdr:rowOff>
    </xdr:to>
    <xdr:pic>
      <xdr:nvPicPr>
        <xdr:cNvPr id="2427" name="Immagine 3706" descr="Immagine 3706"/>
        <xdr:cNvPicPr>
          <a:picLocks noChangeAspect="1"/>
        </xdr:cNvPicPr>
      </xdr:nvPicPr>
      <xdr:blipFill>
        <a:blip r:embed="rId1053">
          <a:extLst/>
        </a:blip>
        <a:stretch>
          <a:fillRect/>
        </a:stretch>
      </xdr:blipFill>
      <xdr:spPr>
        <a:xfrm>
          <a:off x="976589" y="63076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1103</xdr:row>
      <xdr:rowOff>25380</xdr:rowOff>
    </xdr:from>
    <xdr:to>
      <xdr:col>1</xdr:col>
      <xdr:colOff>588049</xdr:colOff>
      <xdr:row>1103</xdr:row>
      <xdr:rowOff>546080</xdr:rowOff>
    </xdr:to>
    <xdr:pic>
      <xdr:nvPicPr>
        <xdr:cNvPr id="2428" name="Immagine 3707" descr="Immagine 3707"/>
        <xdr:cNvPicPr>
          <a:picLocks noChangeAspect="1"/>
        </xdr:cNvPicPr>
      </xdr:nvPicPr>
      <xdr:blipFill>
        <a:blip r:embed="rId1054">
          <a:extLst/>
        </a:blip>
        <a:stretch>
          <a:fillRect/>
        </a:stretch>
      </xdr:blipFill>
      <xdr:spPr>
        <a:xfrm>
          <a:off x="976589" y="63133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1104</xdr:row>
      <xdr:rowOff>25380</xdr:rowOff>
    </xdr:from>
    <xdr:to>
      <xdr:col>1</xdr:col>
      <xdr:colOff>588049</xdr:colOff>
      <xdr:row>1104</xdr:row>
      <xdr:rowOff>546080</xdr:rowOff>
    </xdr:to>
    <xdr:pic>
      <xdr:nvPicPr>
        <xdr:cNvPr id="2429" name="Immagine 3708" descr="Immagine 3708"/>
        <xdr:cNvPicPr>
          <a:picLocks noChangeAspect="1"/>
        </xdr:cNvPicPr>
      </xdr:nvPicPr>
      <xdr:blipFill>
        <a:blip r:embed="rId1055">
          <a:extLst/>
        </a:blip>
        <a:stretch>
          <a:fillRect/>
        </a:stretch>
      </xdr:blipFill>
      <xdr:spPr>
        <a:xfrm>
          <a:off x="976589" y="63190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1105</xdr:row>
      <xdr:rowOff>25380</xdr:rowOff>
    </xdr:from>
    <xdr:to>
      <xdr:col>1</xdr:col>
      <xdr:colOff>588049</xdr:colOff>
      <xdr:row>1105</xdr:row>
      <xdr:rowOff>546080</xdr:rowOff>
    </xdr:to>
    <xdr:pic>
      <xdr:nvPicPr>
        <xdr:cNvPr id="2430" name="Immagine 3709" descr="Immagine 3709"/>
        <xdr:cNvPicPr>
          <a:picLocks noChangeAspect="1"/>
        </xdr:cNvPicPr>
      </xdr:nvPicPr>
      <xdr:blipFill>
        <a:blip r:embed="rId1056">
          <a:extLst/>
        </a:blip>
        <a:stretch>
          <a:fillRect/>
        </a:stretch>
      </xdr:blipFill>
      <xdr:spPr>
        <a:xfrm>
          <a:off x="976589" y="63247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1106</xdr:row>
      <xdr:rowOff>25380</xdr:rowOff>
    </xdr:from>
    <xdr:to>
      <xdr:col>1</xdr:col>
      <xdr:colOff>588049</xdr:colOff>
      <xdr:row>1106</xdr:row>
      <xdr:rowOff>546080</xdr:rowOff>
    </xdr:to>
    <xdr:pic>
      <xdr:nvPicPr>
        <xdr:cNvPr id="2431" name="Immagine 3710" descr="Immagine 3710"/>
        <xdr:cNvPicPr>
          <a:picLocks noChangeAspect="1"/>
        </xdr:cNvPicPr>
      </xdr:nvPicPr>
      <xdr:blipFill>
        <a:blip r:embed="rId1057">
          <a:extLst/>
        </a:blip>
        <a:stretch>
          <a:fillRect/>
        </a:stretch>
      </xdr:blipFill>
      <xdr:spPr>
        <a:xfrm>
          <a:off x="976589" y="63304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1107</xdr:row>
      <xdr:rowOff>25380</xdr:rowOff>
    </xdr:from>
    <xdr:to>
      <xdr:col>1</xdr:col>
      <xdr:colOff>588049</xdr:colOff>
      <xdr:row>1107</xdr:row>
      <xdr:rowOff>546080</xdr:rowOff>
    </xdr:to>
    <xdr:pic>
      <xdr:nvPicPr>
        <xdr:cNvPr id="2432" name="Immagine 3711" descr="Immagine 3711"/>
        <xdr:cNvPicPr>
          <a:picLocks noChangeAspect="1"/>
        </xdr:cNvPicPr>
      </xdr:nvPicPr>
      <xdr:blipFill>
        <a:blip r:embed="rId1058">
          <a:extLst/>
        </a:blip>
        <a:stretch>
          <a:fillRect/>
        </a:stretch>
      </xdr:blipFill>
      <xdr:spPr>
        <a:xfrm>
          <a:off x="976589" y="63362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1108</xdr:row>
      <xdr:rowOff>25380</xdr:rowOff>
    </xdr:from>
    <xdr:to>
      <xdr:col>1</xdr:col>
      <xdr:colOff>588049</xdr:colOff>
      <xdr:row>1108</xdr:row>
      <xdr:rowOff>546080</xdr:rowOff>
    </xdr:to>
    <xdr:pic>
      <xdr:nvPicPr>
        <xdr:cNvPr id="2433" name="Immagine 3712" descr="Immagine 3712"/>
        <xdr:cNvPicPr>
          <a:picLocks noChangeAspect="1"/>
        </xdr:cNvPicPr>
      </xdr:nvPicPr>
      <xdr:blipFill>
        <a:blip r:embed="rId1059">
          <a:extLst/>
        </a:blip>
        <a:stretch>
          <a:fillRect/>
        </a:stretch>
      </xdr:blipFill>
      <xdr:spPr>
        <a:xfrm>
          <a:off x="976589" y="63419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1109</xdr:row>
      <xdr:rowOff>25380</xdr:rowOff>
    </xdr:from>
    <xdr:to>
      <xdr:col>1</xdr:col>
      <xdr:colOff>588049</xdr:colOff>
      <xdr:row>1109</xdr:row>
      <xdr:rowOff>546080</xdr:rowOff>
    </xdr:to>
    <xdr:pic>
      <xdr:nvPicPr>
        <xdr:cNvPr id="2434" name="Immagine 3713" descr="Immagine 3713"/>
        <xdr:cNvPicPr>
          <a:picLocks noChangeAspect="1"/>
        </xdr:cNvPicPr>
      </xdr:nvPicPr>
      <xdr:blipFill>
        <a:blip r:embed="rId1060">
          <a:extLst/>
        </a:blip>
        <a:stretch>
          <a:fillRect/>
        </a:stretch>
      </xdr:blipFill>
      <xdr:spPr>
        <a:xfrm>
          <a:off x="976589" y="63476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75021</xdr:colOff>
      <xdr:row>1110</xdr:row>
      <xdr:rowOff>25380</xdr:rowOff>
    </xdr:from>
    <xdr:to>
      <xdr:col>1</xdr:col>
      <xdr:colOff>587918</xdr:colOff>
      <xdr:row>1110</xdr:row>
      <xdr:rowOff>546080</xdr:rowOff>
    </xdr:to>
    <xdr:pic>
      <xdr:nvPicPr>
        <xdr:cNvPr id="2435" name="Immagine 3714" descr="Immagine 3714"/>
        <xdr:cNvPicPr>
          <a:picLocks noChangeAspect="1"/>
        </xdr:cNvPicPr>
      </xdr:nvPicPr>
      <xdr:blipFill>
        <a:blip r:embed="rId1061">
          <a:extLst/>
        </a:blip>
        <a:stretch>
          <a:fillRect/>
        </a:stretch>
      </xdr:blipFill>
      <xdr:spPr>
        <a:xfrm>
          <a:off x="976721" y="635335260"/>
          <a:ext cx="5128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75021</xdr:colOff>
      <xdr:row>1111</xdr:row>
      <xdr:rowOff>25380</xdr:rowOff>
    </xdr:from>
    <xdr:to>
      <xdr:col>1</xdr:col>
      <xdr:colOff>587918</xdr:colOff>
      <xdr:row>1111</xdr:row>
      <xdr:rowOff>546080</xdr:rowOff>
    </xdr:to>
    <xdr:pic>
      <xdr:nvPicPr>
        <xdr:cNvPr id="2436" name="Immagine 3715" descr="Immagine 3715"/>
        <xdr:cNvPicPr>
          <a:picLocks noChangeAspect="1"/>
        </xdr:cNvPicPr>
      </xdr:nvPicPr>
      <xdr:blipFill>
        <a:blip r:embed="rId1062">
          <a:extLst/>
        </a:blip>
        <a:stretch>
          <a:fillRect/>
        </a:stretch>
      </xdr:blipFill>
      <xdr:spPr>
        <a:xfrm>
          <a:off x="976721" y="635906760"/>
          <a:ext cx="51289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1112</xdr:row>
      <xdr:rowOff>25380</xdr:rowOff>
    </xdr:from>
    <xdr:to>
      <xdr:col>1</xdr:col>
      <xdr:colOff>587941</xdr:colOff>
      <xdr:row>1112</xdr:row>
      <xdr:rowOff>546080</xdr:rowOff>
    </xdr:to>
    <xdr:pic>
      <xdr:nvPicPr>
        <xdr:cNvPr id="2437" name="Immagine 3716" descr="Immagine 3716"/>
        <xdr:cNvPicPr>
          <a:picLocks noChangeAspect="1"/>
        </xdr:cNvPicPr>
      </xdr:nvPicPr>
      <xdr:blipFill>
        <a:blip r:embed="rId1063">
          <a:extLst/>
        </a:blip>
        <a:stretch>
          <a:fillRect/>
        </a:stretch>
      </xdr:blipFill>
      <xdr:spPr>
        <a:xfrm>
          <a:off x="976699" y="636478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1113</xdr:row>
      <xdr:rowOff>25380</xdr:rowOff>
    </xdr:from>
    <xdr:to>
      <xdr:col>1</xdr:col>
      <xdr:colOff>587941</xdr:colOff>
      <xdr:row>1113</xdr:row>
      <xdr:rowOff>546080</xdr:rowOff>
    </xdr:to>
    <xdr:pic>
      <xdr:nvPicPr>
        <xdr:cNvPr id="2438" name="Immagine 3717" descr="Immagine 3717"/>
        <xdr:cNvPicPr>
          <a:picLocks noChangeAspect="1"/>
        </xdr:cNvPicPr>
      </xdr:nvPicPr>
      <xdr:blipFill>
        <a:blip r:embed="rId1064">
          <a:extLst/>
        </a:blip>
        <a:stretch>
          <a:fillRect/>
        </a:stretch>
      </xdr:blipFill>
      <xdr:spPr>
        <a:xfrm>
          <a:off x="976699" y="637049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1114</xdr:row>
      <xdr:rowOff>25380</xdr:rowOff>
    </xdr:from>
    <xdr:to>
      <xdr:col>1</xdr:col>
      <xdr:colOff>587941</xdr:colOff>
      <xdr:row>1114</xdr:row>
      <xdr:rowOff>546080</xdr:rowOff>
    </xdr:to>
    <xdr:pic>
      <xdr:nvPicPr>
        <xdr:cNvPr id="2439" name="Immagine 3718" descr="Immagine 3718"/>
        <xdr:cNvPicPr>
          <a:picLocks noChangeAspect="1"/>
        </xdr:cNvPicPr>
      </xdr:nvPicPr>
      <xdr:blipFill>
        <a:blip r:embed="rId1065">
          <a:extLst/>
        </a:blip>
        <a:stretch>
          <a:fillRect/>
        </a:stretch>
      </xdr:blipFill>
      <xdr:spPr>
        <a:xfrm>
          <a:off x="976699" y="6376212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74999</xdr:colOff>
      <xdr:row>1115</xdr:row>
      <xdr:rowOff>25380</xdr:rowOff>
    </xdr:from>
    <xdr:to>
      <xdr:col>1</xdr:col>
      <xdr:colOff>587941</xdr:colOff>
      <xdr:row>1115</xdr:row>
      <xdr:rowOff>546080</xdr:rowOff>
    </xdr:to>
    <xdr:pic>
      <xdr:nvPicPr>
        <xdr:cNvPr id="2440" name="Immagine 3719" descr="Immagine 3719"/>
        <xdr:cNvPicPr>
          <a:picLocks noChangeAspect="1"/>
        </xdr:cNvPicPr>
      </xdr:nvPicPr>
      <xdr:blipFill>
        <a:blip r:embed="rId1066">
          <a:extLst/>
        </a:blip>
        <a:stretch>
          <a:fillRect/>
        </a:stretch>
      </xdr:blipFill>
      <xdr:spPr>
        <a:xfrm>
          <a:off x="976699" y="638192760"/>
          <a:ext cx="512943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1116</xdr:row>
      <xdr:rowOff>25380</xdr:rowOff>
    </xdr:from>
    <xdr:to>
      <xdr:col>1</xdr:col>
      <xdr:colOff>588049</xdr:colOff>
      <xdr:row>1116</xdr:row>
      <xdr:rowOff>546080</xdr:rowOff>
    </xdr:to>
    <xdr:pic>
      <xdr:nvPicPr>
        <xdr:cNvPr id="2441" name="Immagine 3720" descr="Immagine 3720"/>
        <xdr:cNvPicPr>
          <a:picLocks noChangeAspect="1"/>
        </xdr:cNvPicPr>
      </xdr:nvPicPr>
      <xdr:blipFill>
        <a:blip r:embed="rId1067">
          <a:extLst/>
        </a:blip>
        <a:stretch>
          <a:fillRect/>
        </a:stretch>
      </xdr:blipFill>
      <xdr:spPr>
        <a:xfrm>
          <a:off x="976589" y="63876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1117</xdr:row>
      <xdr:rowOff>25380</xdr:rowOff>
    </xdr:from>
    <xdr:to>
      <xdr:col>1</xdr:col>
      <xdr:colOff>588049</xdr:colOff>
      <xdr:row>1117</xdr:row>
      <xdr:rowOff>546080</xdr:rowOff>
    </xdr:to>
    <xdr:pic>
      <xdr:nvPicPr>
        <xdr:cNvPr id="2442" name="Immagine 3721" descr="Immagine 3721"/>
        <xdr:cNvPicPr>
          <a:picLocks noChangeAspect="1"/>
        </xdr:cNvPicPr>
      </xdr:nvPicPr>
      <xdr:blipFill>
        <a:blip r:embed="rId1068">
          <a:extLst/>
        </a:blip>
        <a:stretch>
          <a:fillRect/>
        </a:stretch>
      </xdr:blipFill>
      <xdr:spPr>
        <a:xfrm>
          <a:off x="976589" y="63933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1118</xdr:row>
      <xdr:rowOff>25380</xdr:rowOff>
    </xdr:from>
    <xdr:to>
      <xdr:col>1</xdr:col>
      <xdr:colOff>587806</xdr:colOff>
      <xdr:row>1118</xdr:row>
      <xdr:rowOff>546080</xdr:rowOff>
    </xdr:to>
    <xdr:pic>
      <xdr:nvPicPr>
        <xdr:cNvPr id="2443" name="Immagine 3722" descr="Immagine 3722"/>
        <xdr:cNvPicPr>
          <a:picLocks noChangeAspect="1"/>
        </xdr:cNvPicPr>
      </xdr:nvPicPr>
      <xdr:blipFill>
        <a:blip r:embed="rId1069">
          <a:extLst/>
        </a:blip>
        <a:stretch>
          <a:fillRect/>
        </a:stretch>
      </xdr:blipFill>
      <xdr:spPr>
        <a:xfrm>
          <a:off x="976834" y="6399072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1119</xdr:row>
      <xdr:rowOff>25380</xdr:rowOff>
    </xdr:from>
    <xdr:to>
      <xdr:col>1</xdr:col>
      <xdr:colOff>588050</xdr:colOff>
      <xdr:row>1119</xdr:row>
      <xdr:rowOff>546080</xdr:rowOff>
    </xdr:to>
    <xdr:pic>
      <xdr:nvPicPr>
        <xdr:cNvPr id="2444" name="Immagine 3723" descr="Immagine 3723"/>
        <xdr:cNvPicPr>
          <a:picLocks noChangeAspect="1"/>
        </xdr:cNvPicPr>
      </xdr:nvPicPr>
      <xdr:blipFill>
        <a:blip r:embed="rId1070">
          <a:extLst/>
        </a:blip>
        <a:stretch>
          <a:fillRect/>
        </a:stretch>
      </xdr:blipFill>
      <xdr:spPr>
        <a:xfrm>
          <a:off x="976587" y="640478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1120</xdr:row>
      <xdr:rowOff>25380</xdr:rowOff>
    </xdr:from>
    <xdr:to>
      <xdr:col>1</xdr:col>
      <xdr:colOff>588050</xdr:colOff>
      <xdr:row>1120</xdr:row>
      <xdr:rowOff>546080</xdr:rowOff>
    </xdr:to>
    <xdr:pic>
      <xdr:nvPicPr>
        <xdr:cNvPr id="2445" name="Immagine 3724" descr="Immagine 3724"/>
        <xdr:cNvPicPr>
          <a:picLocks noChangeAspect="1"/>
        </xdr:cNvPicPr>
      </xdr:nvPicPr>
      <xdr:blipFill>
        <a:blip r:embed="rId1071">
          <a:extLst/>
        </a:blip>
        <a:stretch>
          <a:fillRect/>
        </a:stretch>
      </xdr:blipFill>
      <xdr:spPr>
        <a:xfrm>
          <a:off x="976587" y="6410502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75134</xdr:colOff>
      <xdr:row>1121</xdr:row>
      <xdr:rowOff>25380</xdr:rowOff>
    </xdr:from>
    <xdr:to>
      <xdr:col>1</xdr:col>
      <xdr:colOff>587806</xdr:colOff>
      <xdr:row>1121</xdr:row>
      <xdr:rowOff>546080</xdr:rowOff>
    </xdr:to>
    <xdr:pic>
      <xdr:nvPicPr>
        <xdr:cNvPr id="2446" name="Immagine 3725" descr="Immagine 3725"/>
        <xdr:cNvPicPr>
          <a:picLocks noChangeAspect="1"/>
        </xdr:cNvPicPr>
      </xdr:nvPicPr>
      <xdr:blipFill>
        <a:blip r:embed="rId1072">
          <a:extLst/>
        </a:blip>
        <a:stretch>
          <a:fillRect/>
        </a:stretch>
      </xdr:blipFill>
      <xdr:spPr>
        <a:xfrm>
          <a:off x="976834" y="641621760"/>
          <a:ext cx="51267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1122</xdr:row>
      <xdr:rowOff>25380</xdr:rowOff>
    </xdr:from>
    <xdr:to>
      <xdr:col>1</xdr:col>
      <xdr:colOff>588049</xdr:colOff>
      <xdr:row>1122</xdr:row>
      <xdr:rowOff>546080</xdr:rowOff>
    </xdr:to>
    <xdr:pic>
      <xdr:nvPicPr>
        <xdr:cNvPr id="2447" name="Immagine 3726" descr="Immagine 3726"/>
        <xdr:cNvPicPr>
          <a:picLocks noChangeAspect="1"/>
        </xdr:cNvPicPr>
      </xdr:nvPicPr>
      <xdr:blipFill>
        <a:blip r:embed="rId1073">
          <a:extLst/>
        </a:blip>
        <a:stretch>
          <a:fillRect/>
        </a:stretch>
      </xdr:blipFill>
      <xdr:spPr>
        <a:xfrm>
          <a:off x="976589" y="64219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1123</xdr:row>
      <xdr:rowOff>25380</xdr:rowOff>
    </xdr:from>
    <xdr:to>
      <xdr:col>1</xdr:col>
      <xdr:colOff>588049</xdr:colOff>
      <xdr:row>1123</xdr:row>
      <xdr:rowOff>546080</xdr:rowOff>
    </xdr:to>
    <xdr:pic>
      <xdr:nvPicPr>
        <xdr:cNvPr id="2448" name="Immagine 3727" descr="Immagine 3727"/>
        <xdr:cNvPicPr>
          <a:picLocks noChangeAspect="1"/>
        </xdr:cNvPicPr>
      </xdr:nvPicPr>
      <xdr:blipFill>
        <a:blip r:embed="rId1074">
          <a:extLst/>
        </a:blip>
        <a:stretch>
          <a:fillRect/>
        </a:stretch>
      </xdr:blipFill>
      <xdr:spPr>
        <a:xfrm>
          <a:off x="976589" y="64276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1124</xdr:row>
      <xdr:rowOff>25380</xdr:rowOff>
    </xdr:from>
    <xdr:to>
      <xdr:col>1</xdr:col>
      <xdr:colOff>588049</xdr:colOff>
      <xdr:row>1124</xdr:row>
      <xdr:rowOff>546080</xdr:rowOff>
    </xdr:to>
    <xdr:pic>
      <xdr:nvPicPr>
        <xdr:cNvPr id="2449" name="Immagine 3728" descr="Immagine 3728"/>
        <xdr:cNvPicPr>
          <a:picLocks noChangeAspect="1"/>
        </xdr:cNvPicPr>
      </xdr:nvPicPr>
      <xdr:blipFill>
        <a:blip r:embed="rId1075">
          <a:extLst/>
        </a:blip>
        <a:stretch>
          <a:fillRect/>
        </a:stretch>
      </xdr:blipFill>
      <xdr:spPr>
        <a:xfrm>
          <a:off x="976589" y="64333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1125</xdr:row>
      <xdr:rowOff>25380</xdr:rowOff>
    </xdr:from>
    <xdr:to>
      <xdr:col>1</xdr:col>
      <xdr:colOff>588049</xdr:colOff>
      <xdr:row>1125</xdr:row>
      <xdr:rowOff>546080</xdr:rowOff>
    </xdr:to>
    <xdr:pic>
      <xdr:nvPicPr>
        <xdr:cNvPr id="2450" name="Immagine 3729" descr="Immagine 3729"/>
        <xdr:cNvPicPr>
          <a:picLocks noChangeAspect="1"/>
        </xdr:cNvPicPr>
      </xdr:nvPicPr>
      <xdr:blipFill>
        <a:blip r:embed="rId1076">
          <a:extLst/>
        </a:blip>
        <a:stretch>
          <a:fillRect/>
        </a:stretch>
      </xdr:blipFill>
      <xdr:spPr>
        <a:xfrm>
          <a:off x="976589" y="64390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1126</xdr:row>
      <xdr:rowOff>25380</xdr:rowOff>
    </xdr:from>
    <xdr:to>
      <xdr:col>1</xdr:col>
      <xdr:colOff>588049</xdr:colOff>
      <xdr:row>1126</xdr:row>
      <xdr:rowOff>546080</xdr:rowOff>
    </xdr:to>
    <xdr:pic>
      <xdr:nvPicPr>
        <xdr:cNvPr id="2451" name="Immagine 3730" descr="Immagine 3730"/>
        <xdr:cNvPicPr>
          <a:picLocks noChangeAspect="1"/>
        </xdr:cNvPicPr>
      </xdr:nvPicPr>
      <xdr:blipFill>
        <a:blip r:embed="rId1077">
          <a:extLst/>
        </a:blip>
        <a:stretch>
          <a:fillRect/>
        </a:stretch>
      </xdr:blipFill>
      <xdr:spPr>
        <a:xfrm>
          <a:off x="976589" y="64447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1127</xdr:row>
      <xdr:rowOff>25380</xdr:rowOff>
    </xdr:from>
    <xdr:to>
      <xdr:col>1</xdr:col>
      <xdr:colOff>588049</xdr:colOff>
      <xdr:row>1127</xdr:row>
      <xdr:rowOff>546080</xdr:rowOff>
    </xdr:to>
    <xdr:pic>
      <xdr:nvPicPr>
        <xdr:cNvPr id="2452" name="Immagine 3731" descr="Immagine 3731"/>
        <xdr:cNvPicPr>
          <a:picLocks noChangeAspect="1"/>
        </xdr:cNvPicPr>
      </xdr:nvPicPr>
      <xdr:blipFill>
        <a:blip r:embed="rId1078">
          <a:extLst/>
        </a:blip>
        <a:stretch>
          <a:fillRect/>
        </a:stretch>
      </xdr:blipFill>
      <xdr:spPr>
        <a:xfrm>
          <a:off x="976589" y="64505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1128</xdr:row>
      <xdr:rowOff>25380</xdr:rowOff>
    </xdr:from>
    <xdr:to>
      <xdr:col>1</xdr:col>
      <xdr:colOff>588049</xdr:colOff>
      <xdr:row>1128</xdr:row>
      <xdr:rowOff>546080</xdr:rowOff>
    </xdr:to>
    <xdr:pic>
      <xdr:nvPicPr>
        <xdr:cNvPr id="2453" name="Immagine 3732" descr="Immagine 3732"/>
        <xdr:cNvPicPr>
          <a:picLocks noChangeAspect="1"/>
        </xdr:cNvPicPr>
      </xdr:nvPicPr>
      <xdr:blipFill>
        <a:blip r:embed="rId1079">
          <a:extLst/>
        </a:blip>
        <a:stretch>
          <a:fillRect/>
        </a:stretch>
      </xdr:blipFill>
      <xdr:spPr>
        <a:xfrm>
          <a:off x="976589" y="64562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1129</xdr:row>
      <xdr:rowOff>25380</xdr:rowOff>
    </xdr:from>
    <xdr:to>
      <xdr:col>1</xdr:col>
      <xdr:colOff>588049</xdr:colOff>
      <xdr:row>1129</xdr:row>
      <xdr:rowOff>546080</xdr:rowOff>
    </xdr:to>
    <xdr:pic>
      <xdr:nvPicPr>
        <xdr:cNvPr id="2454" name="Immagine 3733" descr="Immagine 3733"/>
        <xdr:cNvPicPr>
          <a:picLocks noChangeAspect="1"/>
        </xdr:cNvPicPr>
      </xdr:nvPicPr>
      <xdr:blipFill>
        <a:blip r:embed="rId1080">
          <a:extLst/>
        </a:blip>
        <a:stretch>
          <a:fillRect/>
        </a:stretch>
      </xdr:blipFill>
      <xdr:spPr>
        <a:xfrm>
          <a:off x="976589" y="64619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1130</xdr:row>
      <xdr:rowOff>25380</xdr:rowOff>
    </xdr:from>
    <xdr:to>
      <xdr:col>1</xdr:col>
      <xdr:colOff>588049</xdr:colOff>
      <xdr:row>1130</xdr:row>
      <xdr:rowOff>546080</xdr:rowOff>
    </xdr:to>
    <xdr:pic>
      <xdr:nvPicPr>
        <xdr:cNvPr id="2455" name="Immagine 3734" descr="Immagine 3734"/>
        <xdr:cNvPicPr>
          <a:picLocks noChangeAspect="1"/>
        </xdr:cNvPicPr>
      </xdr:nvPicPr>
      <xdr:blipFill>
        <a:blip r:embed="rId1081">
          <a:extLst/>
        </a:blip>
        <a:stretch>
          <a:fillRect/>
        </a:stretch>
      </xdr:blipFill>
      <xdr:spPr>
        <a:xfrm>
          <a:off x="976589" y="64676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1131</xdr:row>
      <xdr:rowOff>25380</xdr:rowOff>
    </xdr:from>
    <xdr:to>
      <xdr:col>1</xdr:col>
      <xdr:colOff>588049</xdr:colOff>
      <xdr:row>1131</xdr:row>
      <xdr:rowOff>546080</xdr:rowOff>
    </xdr:to>
    <xdr:pic>
      <xdr:nvPicPr>
        <xdr:cNvPr id="2456" name="Immagine 3735" descr="Immagine 3735"/>
        <xdr:cNvPicPr>
          <a:picLocks noChangeAspect="1"/>
        </xdr:cNvPicPr>
      </xdr:nvPicPr>
      <xdr:blipFill>
        <a:blip r:embed="rId1082">
          <a:extLst/>
        </a:blip>
        <a:stretch>
          <a:fillRect/>
        </a:stretch>
      </xdr:blipFill>
      <xdr:spPr>
        <a:xfrm>
          <a:off x="976589" y="64733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1132</xdr:row>
      <xdr:rowOff>25380</xdr:rowOff>
    </xdr:from>
    <xdr:to>
      <xdr:col>1</xdr:col>
      <xdr:colOff>588049</xdr:colOff>
      <xdr:row>1132</xdr:row>
      <xdr:rowOff>546080</xdr:rowOff>
    </xdr:to>
    <xdr:pic>
      <xdr:nvPicPr>
        <xdr:cNvPr id="2457" name="Immagine 3736" descr="Immagine 3736"/>
        <xdr:cNvPicPr>
          <a:picLocks noChangeAspect="1"/>
        </xdr:cNvPicPr>
      </xdr:nvPicPr>
      <xdr:blipFill>
        <a:blip r:embed="rId1083">
          <a:extLst/>
        </a:blip>
        <a:stretch>
          <a:fillRect/>
        </a:stretch>
      </xdr:blipFill>
      <xdr:spPr>
        <a:xfrm>
          <a:off x="976589" y="64790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1133</xdr:row>
      <xdr:rowOff>25380</xdr:rowOff>
    </xdr:from>
    <xdr:to>
      <xdr:col>1</xdr:col>
      <xdr:colOff>588049</xdr:colOff>
      <xdr:row>1133</xdr:row>
      <xdr:rowOff>546080</xdr:rowOff>
    </xdr:to>
    <xdr:pic>
      <xdr:nvPicPr>
        <xdr:cNvPr id="2458" name="Immagine 3737" descr="Immagine 3737"/>
        <xdr:cNvPicPr>
          <a:picLocks noChangeAspect="1"/>
        </xdr:cNvPicPr>
      </xdr:nvPicPr>
      <xdr:blipFill>
        <a:blip r:embed="rId1084">
          <a:extLst/>
        </a:blip>
        <a:stretch>
          <a:fillRect/>
        </a:stretch>
      </xdr:blipFill>
      <xdr:spPr>
        <a:xfrm>
          <a:off x="976589" y="64847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1134</xdr:row>
      <xdr:rowOff>25380</xdr:rowOff>
    </xdr:from>
    <xdr:to>
      <xdr:col>1</xdr:col>
      <xdr:colOff>588049</xdr:colOff>
      <xdr:row>1134</xdr:row>
      <xdr:rowOff>546080</xdr:rowOff>
    </xdr:to>
    <xdr:pic>
      <xdr:nvPicPr>
        <xdr:cNvPr id="2459" name="Immagine 3738" descr="Immagine 3738"/>
        <xdr:cNvPicPr>
          <a:picLocks noChangeAspect="1"/>
        </xdr:cNvPicPr>
      </xdr:nvPicPr>
      <xdr:blipFill>
        <a:blip r:embed="rId1085">
          <a:extLst/>
        </a:blip>
        <a:stretch>
          <a:fillRect/>
        </a:stretch>
      </xdr:blipFill>
      <xdr:spPr>
        <a:xfrm>
          <a:off x="976589" y="64905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1135</xdr:row>
      <xdr:rowOff>25380</xdr:rowOff>
    </xdr:from>
    <xdr:to>
      <xdr:col>1</xdr:col>
      <xdr:colOff>588049</xdr:colOff>
      <xdr:row>1135</xdr:row>
      <xdr:rowOff>546080</xdr:rowOff>
    </xdr:to>
    <xdr:pic>
      <xdr:nvPicPr>
        <xdr:cNvPr id="2460" name="Immagine 3739" descr="Immagine 3739"/>
        <xdr:cNvPicPr>
          <a:picLocks noChangeAspect="1"/>
        </xdr:cNvPicPr>
      </xdr:nvPicPr>
      <xdr:blipFill>
        <a:blip r:embed="rId1086">
          <a:extLst/>
        </a:blip>
        <a:stretch>
          <a:fillRect/>
        </a:stretch>
      </xdr:blipFill>
      <xdr:spPr>
        <a:xfrm>
          <a:off x="976589" y="64962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1136</xdr:row>
      <xdr:rowOff>25380</xdr:rowOff>
    </xdr:from>
    <xdr:to>
      <xdr:col>1</xdr:col>
      <xdr:colOff>588049</xdr:colOff>
      <xdr:row>1136</xdr:row>
      <xdr:rowOff>546080</xdr:rowOff>
    </xdr:to>
    <xdr:pic>
      <xdr:nvPicPr>
        <xdr:cNvPr id="2461" name="Immagine 3740" descr="Immagine 3740"/>
        <xdr:cNvPicPr>
          <a:picLocks noChangeAspect="1"/>
        </xdr:cNvPicPr>
      </xdr:nvPicPr>
      <xdr:blipFill>
        <a:blip r:embed="rId1087">
          <a:extLst/>
        </a:blip>
        <a:stretch>
          <a:fillRect/>
        </a:stretch>
      </xdr:blipFill>
      <xdr:spPr>
        <a:xfrm>
          <a:off x="976589" y="65019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1137</xdr:row>
      <xdr:rowOff>25380</xdr:rowOff>
    </xdr:from>
    <xdr:to>
      <xdr:col>1</xdr:col>
      <xdr:colOff>588049</xdr:colOff>
      <xdr:row>1137</xdr:row>
      <xdr:rowOff>546080</xdr:rowOff>
    </xdr:to>
    <xdr:pic>
      <xdr:nvPicPr>
        <xdr:cNvPr id="2462" name="Immagine 3741" descr="Immagine 3741"/>
        <xdr:cNvPicPr>
          <a:picLocks noChangeAspect="1"/>
        </xdr:cNvPicPr>
      </xdr:nvPicPr>
      <xdr:blipFill>
        <a:blip r:embed="rId1088">
          <a:extLst/>
        </a:blip>
        <a:stretch>
          <a:fillRect/>
        </a:stretch>
      </xdr:blipFill>
      <xdr:spPr>
        <a:xfrm>
          <a:off x="976589" y="650765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1138</xdr:row>
      <xdr:rowOff>25380</xdr:rowOff>
    </xdr:from>
    <xdr:to>
      <xdr:col>1</xdr:col>
      <xdr:colOff>588049</xdr:colOff>
      <xdr:row>1138</xdr:row>
      <xdr:rowOff>546080</xdr:rowOff>
    </xdr:to>
    <xdr:pic>
      <xdr:nvPicPr>
        <xdr:cNvPr id="2463" name="Immagine 3742" descr="Immagine 3742"/>
        <xdr:cNvPicPr>
          <a:picLocks noChangeAspect="1"/>
        </xdr:cNvPicPr>
      </xdr:nvPicPr>
      <xdr:blipFill>
        <a:blip r:embed="rId1089">
          <a:extLst/>
        </a:blip>
        <a:stretch>
          <a:fillRect/>
        </a:stretch>
      </xdr:blipFill>
      <xdr:spPr>
        <a:xfrm>
          <a:off x="976589" y="651337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1139</xdr:row>
      <xdr:rowOff>25380</xdr:rowOff>
    </xdr:from>
    <xdr:to>
      <xdr:col>1</xdr:col>
      <xdr:colOff>588049</xdr:colOff>
      <xdr:row>1139</xdr:row>
      <xdr:rowOff>546080</xdr:rowOff>
    </xdr:to>
    <xdr:pic>
      <xdr:nvPicPr>
        <xdr:cNvPr id="2464" name="Immagine 3743" descr="Immagine 3743"/>
        <xdr:cNvPicPr>
          <a:picLocks noChangeAspect="1"/>
        </xdr:cNvPicPr>
      </xdr:nvPicPr>
      <xdr:blipFill>
        <a:blip r:embed="rId1090">
          <a:extLst/>
        </a:blip>
        <a:stretch>
          <a:fillRect/>
        </a:stretch>
      </xdr:blipFill>
      <xdr:spPr>
        <a:xfrm>
          <a:off x="976589" y="651908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1140</xdr:row>
      <xdr:rowOff>25380</xdr:rowOff>
    </xdr:from>
    <xdr:to>
      <xdr:col>1</xdr:col>
      <xdr:colOff>588049</xdr:colOff>
      <xdr:row>1140</xdr:row>
      <xdr:rowOff>546080</xdr:rowOff>
    </xdr:to>
    <xdr:pic>
      <xdr:nvPicPr>
        <xdr:cNvPr id="2465" name="Immagine 3744" descr="Immagine 3744"/>
        <xdr:cNvPicPr>
          <a:picLocks noChangeAspect="1"/>
        </xdr:cNvPicPr>
      </xdr:nvPicPr>
      <xdr:blipFill>
        <a:blip r:embed="rId1091">
          <a:extLst/>
        </a:blip>
        <a:stretch>
          <a:fillRect/>
        </a:stretch>
      </xdr:blipFill>
      <xdr:spPr>
        <a:xfrm>
          <a:off x="976589" y="652480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1141</xdr:row>
      <xdr:rowOff>25380</xdr:rowOff>
    </xdr:from>
    <xdr:to>
      <xdr:col>1</xdr:col>
      <xdr:colOff>588049</xdr:colOff>
      <xdr:row>1141</xdr:row>
      <xdr:rowOff>546080</xdr:rowOff>
    </xdr:to>
    <xdr:pic>
      <xdr:nvPicPr>
        <xdr:cNvPr id="2466" name="Immagine 3745" descr="Immagine 3745"/>
        <xdr:cNvPicPr>
          <a:picLocks noChangeAspect="1"/>
        </xdr:cNvPicPr>
      </xdr:nvPicPr>
      <xdr:blipFill>
        <a:blip r:embed="rId1092">
          <a:extLst/>
        </a:blip>
        <a:stretch>
          <a:fillRect/>
        </a:stretch>
      </xdr:blipFill>
      <xdr:spPr>
        <a:xfrm>
          <a:off x="976589" y="653051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1142</xdr:row>
      <xdr:rowOff>25380</xdr:rowOff>
    </xdr:from>
    <xdr:to>
      <xdr:col>1</xdr:col>
      <xdr:colOff>588049</xdr:colOff>
      <xdr:row>1142</xdr:row>
      <xdr:rowOff>546080</xdr:rowOff>
    </xdr:to>
    <xdr:pic>
      <xdr:nvPicPr>
        <xdr:cNvPr id="2467" name="Immagine 3746" descr="Immagine 3746"/>
        <xdr:cNvPicPr>
          <a:picLocks noChangeAspect="1"/>
        </xdr:cNvPicPr>
      </xdr:nvPicPr>
      <xdr:blipFill>
        <a:blip r:embed="rId1093">
          <a:extLst/>
        </a:blip>
        <a:stretch>
          <a:fillRect/>
        </a:stretch>
      </xdr:blipFill>
      <xdr:spPr>
        <a:xfrm>
          <a:off x="976589" y="65362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1143</xdr:row>
      <xdr:rowOff>25380</xdr:rowOff>
    </xdr:from>
    <xdr:to>
      <xdr:col>1</xdr:col>
      <xdr:colOff>588049</xdr:colOff>
      <xdr:row>1143</xdr:row>
      <xdr:rowOff>546080</xdr:rowOff>
    </xdr:to>
    <xdr:pic>
      <xdr:nvPicPr>
        <xdr:cNvPr id="2468" name="Immagine 3747" descr="Immagine 3747"/>
        <xdr:cNvPicPr>
          <a:picLocks noChangeAspect="1"/>
        </xdr:cNvPicPr>
      </xdr:nvPicPr>
      <xdr:blipFill>
        <a:blip r:embed="rId1094">
          <a:extLst/>
        </a:blip>
        <a:stretch>
          <a:fillRect/>
        </a:stretch>
      </xdr:blipFill>
      <xdr:spPr>
        <a:xfrm>
          <a:off x="976589" y="65419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1144</xdr:row>
      <xdr:rowOff>25380</xdr:rowOff>
    </xdr:from>
    <xdr:to>
      <xdr:col>1</xdr:col>
      <xdr:colOff>588049</xdr:colOff>
      <xdr:row>1144</xdr:row>
      <xdr:rowOff>546080</xdr:rowOff>
    </xdr:to>
    <xdr:pic>
      <xdr:nvPicPr>
        <xdr:cNvPr id="2469" name="Immagine 3748" descr="Immagine 3748"/>
        <xdr:cNvPicPr>
          <a:picLocks noChangeAspect="1"/>
        </xdr:cNvPicPr>
      </xdr:nvPicPr>
      <xdr:blipFill>
        <a:blip r:embed="rId1095">
          <a:extLst/>
        </a:blip>
        <a:stretch>
          <a:fillRect/>
        </a:stretch>
      </xdr:blipFill>
      <xdr:spPr>
        <a:xfrm>
          <a:off x="976589" y="654766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1145</xdr:row>
      <xdr:rowOff>25380</xdr:rowOff>
    </xdr:from>
    <xdr:to>
      <xdr:col>1</xdr:col>
      <xdr:colOff>588049</xdr:colOff>
      <xdr:row>1145</xdr:row>
      <xdr:rowOff>546080</xdr:rowOff>
    </xdr:to>
    <xdr:pic>
      <xdr:nvPicPr>
        <xdr:cNvPr id="2470" name="Immagine 3749" descr="Immagine 3749"/>
        <xdr:cNvPicPr>
          <a:picLocks noChangeAspect="1"/>
        </xdr:cNvPicPr>
      </xdr:nvPicPr>
      <xdr:blipFill>
        <a:blip r:embed="rId1096">
          <a:extLst/>
        </a:blip>
        <a:stretch>
          <a:fillRect/>
        </a:stretch>
      </xdr:blipFill>
      <xdr:spPr>
        <a:xfrm>
          <a:off x="976589" y="65533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1146</xdr:row>
      <xdr:rowOff>25380</xdr:rowOff>
    </xdr:from>
    <xdr:to>
      <xdr:col>1</xdr:col>
      <xdr:colOff>588049</xdr:colOff>
      <xdr:row>1146</xdr:row>
      <xdr:rowOff>546080</xdr:rowOff>
    </xdr:to>
    <xdr:pic>
      <xdr:nvPicPr>
        <xdr:cNvPr id="2471" name="Immagine 3750" descr="Immagine 3750"/>
        <xdr:cNvPicPr>
          <a:picLocks noChangeAspect="1"/>
        </xdr:cNvPicPr>
      </xdr:nvPicPr>
      <xdr:blipFill>
        <a:blip r:embed="rId1097">
          <a:extLst/>
        </a:blip>
        <a:stretch>
          <a:fillRect/>
        </a:stretch>
      </xdr:blipFill>
      <xdr:spPr>
        <a:xfrm>
          <a:off x="976589" y="655909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1147</xdr:row>
      <xdr:rowOff>25380</xdr:rowOff>
    </xdr:from>
    <xdr:to>
      <xdr:col>1</xdr:col>
      <xdr:colOff>588049</xdr:colOff>
      <xdr:row>1147</xdr:row>
      <xdr:rowOff>546080</xdr:rowOff>
    </xdr:to>
    <xdr:pic>
      <xdr:nvPicPr>
        <xdr:cNvPr id="2472" name="Immagine 3751" descr="Immagine 3751"/>
        <xdr:cNvPicPr>
          <a:picLocks noChangeAspect="1"/>
        </xdr:cNvPicPr>
      </xdr:nvPicPr>
      <xdr:blipFill>
        <a:blip r:embed="rId1098">
          <a:extLst/>
        </a:blip>
        <a:stretch>
          <a:fillRect/>
        </a:stretch>
      </xdr:blipFill>
      <xdr:spPr>
        <a:xfrm>
          <a:off x="976589" y="65648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1148</xdr:row>
      <xdr:rowOff>25380</xdr:rowOff>
    </xdr:from>
    <xdr:to>
      <xdr:col>1</xdr:col>
      <xdr:colOff>588049</xdr:colOff>
      <xdr:row>1148</xdr:row>
      <xdr:rowOff>546080</xdr:rowOff>
    </xdr:to>
    <xdr:pic>
      <xdr:nvPicPr>
        <xdr:cNvPr id="2473" name="Immagine 3752" descr="Immagine 3752"/>
        <xdr:cNvPicPr>
          <a:picLocks noChangeAspect="1"/>
        </xdr:cNvPicPr>
      </xdr:nvPicPr>
      <xdr:blipFill>
        <a:blip r:embed="rId1099">
          <a:extLst/>
        </a:blip>
        <a:stretch>
          <a:fillRect/>
        </a:stretch>
      </xdr:blipFill>
      <xdr:spPr>
        <a:xfrm>
          <a:off x="976589" y="65705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1149</xdr:row>
      <xdr:rowOff>25380</xdr:rowOff>
    </xdr:from>
    <xdr:to>
      <xdr:col>1</xdr:col>
      <xdr:colOff>588084</xdr:colOff>
      <xdr:row>1149</xdr:row>
      <xdr:rowOff>546080</xdr:rowOff>
    </xdr:to>
    <xdr:pic>
      <xdr:nvPicPr>
        <xdr:cNvPr id="2474" name="Immagine 3753" descr="Immagine 3753"/>
        <xdr:cNvPicPr>
          <a:picLocks noChangeAspect="1"/>
        </xdr:cNvPicPr>
      </xdr:nvPicPr>
      <xdr:blipFill>
        <a:blip r:embed="rId1100">
          <a:extLst/>
        </a:blip>
        <a:stretch>
          <a:fillRect/>
        </a:stretch>
      </xdr:blipFill>
      <xdr:spPr>
        <a:xfrm>
          <a:off x="976555" y="6576237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1151</xdr:row>
      <xdr:rowOff>25380</xdr:rowOff>
    </xdr:from>
    <xdr:to>
      <xdr:col>1</xdr:col>
      <xdr:colOff>588084</xdr:colOff>
      <xdr:row>1151</xdr:row>
      <xdr:rowOff>546080</xdr:rowOff>
    </xdr:to>
    <xdr:pic>
      <xdr:nvPicPr>
        <xdr:cNvPr id="2475" name="Immagine 3754" descr="Immagine 3754"/>
        <xdr:cNvPicPr>
          <a:picLocks noChangeAspect="1"/>
        </xdr:cNvPicPr>
      </xdr:nvPicPr>
      <xdr:blipFill>
        <a:blip r:embed="rId1101">
          <a:extLst/>
        </a:blip>
        <a:stretch>
          <a:fillRect/>
        </a:stretch>
      </xdr:blipFill>
      <xdr:spPr>
        <a:xfrm>
          <a:off x="976555" y="6587667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1152</xdr:row>
      <xdr:rowOff>25380</xdr:rowOff>
    </xdr:from>
    <xdr:to>
      <xdr:col>1</xdr:col>
      <xdr:colOff>588049</xdr:colOff>
      <xdr:row>1152</xdr:row>
      <xdr:rowOff>546080</xdr:rowOff>
    </xdr:to>
    <xdr:pic>
      <xdr:nvPicPr>
        <xdr:cNvPr id="2476" name="Immagine 3755" descr="Immagine 3755"/>
        <xdr:cNvPicPr>
          <a:picLocks noChangeAspect="1"/>
        </xdr:cNvPicPr>
      </xdr:nvPicPr>
      <xdr:blipFill>
        <a:blip r:embed="rId851">
          <a:extLst/>
        </a:blip>
        <a:stretch>
          <a:fillRect/>
        </a:stretch>
      </xdr:blipFill>
      <xdr:spPr>
        <a:xfrm>
          <a:off x="976589" y="65933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1153</xdr:row>
      <xdr:rowOff>25380</xdr:rowOff>
    </xdr:from>
    <xdr:to>
      <xdr:col>1</xdr:col>
      <xdr:colOff>588043</xdr:colOff>
      <xdr:row>1153</xdr:row>
      <xdr:rowOff>546080</xdr:rowOff>
    </xdr:to>
    <xdr:pic>
      <xdr:nvPicPr>
        <xdr:cNvPr id="2477" name="Immagine 3756" descr="Immagine 3756"/>
        <xdr:cNvPicPr>
          <a:picLocks noChangeAspect="1"/>
        </xdr:cNvPicPr>
      </xdr:nvPicPr>
      <xdr:blipFill>
        <a:blip r:embed="rId852">
          <a:extLst/>
        </a:blip>
        <a:stretch>
          <a:fillRect/>
        </a:stretch>
      </xdr:blipFill>
      <xdr:spPr>
        <a:xfrm>
          <a:off x="976598" y="65990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1154</xdr:row>
      <xdr:rowOff>25380</xdr:rowOff>
    </xdr:from>
    <xdr:to>
      <xdr:col>1</xdr:col>
      <xdr:colOff>588049</xdr:colOff>
      <xdr:row>1154</xdr:row>
      <xdr:rowOff>546080</xdr:rowOff>
    </xdr:to>
    <xdr:pic>
      <xdr:nvPicPr>
        <xdr:cNvPr id="2478" name="Immagine 3757" descr="Immagine 3757"/>
        <xdr:cNvPicPr>
          <a:picLocks noChangeAspect="1"/>
        </xdr:cNvPicPr>
      </xdr:nvPicPr>
      <xdr:blipFill>
        <a:blip r:embed="rId853">
          <a:extLst/>
        </a:blip>
        <a:stretch>
          <a:fillRect/>
        </a:stretch>
      </xdr:blipFill>
      <xdr:spPr>
        <a:xfrm>
          <a:off x="976589" y="66048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1155</xdr:row>
      <xdr:rowOff>25380</xdr:rowOff>
    </xdr:from>
    <xdr:to>
      <xdr:col>1</xdr:col>
      <xdr:colOff>588043</xdr:colOff>
      <xdr:row>1155</xdr:row>
      <xdr:rowOff>546080</xdr:rowOff>
    </xdr:to>
    <xdr:pic>
      <xdr:nvPicPr>
        <xdr:cNvPr id="2479" name="Immagine 3758" descr="Immagine 3758"/>
        <xdr:cNvPicPr>
          <a:picLocks noChangeAspect="1"/>
        </xdr:cNvPicPr>
      </xdr:nvPicPr>
      <xdr:blipFill>
        <a:blip r:embed="rId854">
          <a:extLst/>
        </a:blip>
        <a:stretch>
          <a:fillRect/>
        </a:stretch>
      </xdr:blipFill>
      <xdr:spPr>
        <a:xfrm>
          <a:off x="976598" y="66105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1156</xdr:row>
      <xdr:rowOff>25380</xdr:rowOff>
    </xdr:from>
    <xdr:to>
      <xdr:col>1</xdr:col>
      <xdr:colOff>588049</xdr:colOff>
      <xdr:row>1156</xdr:row>
      <xdr:rowOff>546080</xdr:rowOff>
    </xdr:to>
    <xdr:pic>
      <xdr:nvPicPr>
        <xdr:cNvPr id="2480" name="Immagine 3759" descr="Immagine 3759"/>
        <xdr:cNvPicPr>
          <a:picLocks noChangeAspect="1"/>
        </xdr:cNvPicPr>
      </xdr:nvPicPr>
      <xdr:blipFill>
        <a:blip r:embed="rId855">
          <a:extLst/>
        </a:blip>
        <a:stretch>
          <a:fillRect/>
        </a:stretch>
      </xdr:blipFill>
      <xdr:spPr>
        <a:xfrm>
          <a:off x="976589" y="66162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1157</xdr:row>
      <xdr:rowOff>25380</xdr:rowOff>
    </xdr:from>
    <xdr:to>
      <xdr:col>1</xdr:col>
      <xdr:colOff>588043</xdr:colOff>
      <xdr:row>1157</xdr:row>
      <xdr:rowOff>546080</xdr:rowOff>
    </xdr:to>
    <xdr:pic>
      <xdr:nvPicPr>
        <xdr:cNvPr id="2481" name="Immagine 3760" descr="Immagine 3760"/>
        <xdr:cNvPicPr>
          <a:picLocks noChangeAspect="1"/>
        </xdr:cNvPicPr>
      </xdr:nvPicPr>
      <xdr:blipFill>
        <a:blip r:embed="rId856">
          <a:extLst/>
        </a:blip>
        <a:stretch>
          <a:fillRect/>
        </a:stretch>
      </xdr:blipFill>
      <xdr:spPr>
        <a:xfrm>
          <a:off x="976598" y="66219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1158</xdr:row>
      <xdr:rowOff>25380</xdr:rowOff>
    </xdr:from>
    <xdr:to>
      <xdr:col>1</xdr:col>
      <xdr:colOff>588043</xdr:colOff>
      <xdr:row>1158</xdr:row>
      <xdr:rowOff>546080</xdr:rowOff>
    </xdr:to>
    <xdr:pic>
      <xdr:nvPicPr>
        <xdr:cNvPr id="2482" name="Immagine 3761" descr="Immagine 3761"/>
        <xdr:cNvPicPr>
          <a:picLocks noChangeAspect="1"/>
        </xdr:cNvPicPr>
      </xdr:nvPicPr>
      <xdr:blipFill>
        <a:blip r:embed="rId857">
          <a:extLst/>
        </a:blip>
        <a:stretch>
          <a:fillRect/>
        </a:stretch>
      </xdr:blipFill>
      <xdr:spPr>
        <a:xfrm>
          <a:off x="976598" y="66276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1159</xdr:row>
      <xdr:rowOff>25380</xdr:rowOff>
    </xdr:from>
    <xdr:to>
      <xdr:col>1</xdr:col>
      <xdr:colOff>588043</xdr:colOff>
      <xdr:row>1159</xdr:row>
      <xdr:rowOff>546080</xdr:rowOff>
    </xdr:to>
    <xdr:pic>
      <xdr:nvPicPr>
        <xdr:cNvPr id="2483" name="Immagine 3762" descr="Immagine 3762"/>
        <xdr:cNvPicPr>
          <a:picLocks noChangeAspect="1"/>
        </xdr:cNvPicPr>
      </xdr:nvPicPr>
      <xdr:blipFill>
        <a:blip r:embed="rId858">
          <a:extLst/>
        </a:blip>
        <a:stretch>
          <a:fillRect/>
        </a:stretch>
      </xdr:blipFill>
      <xdr:spPr>
        <a:xfrm>
          <a:off x="976598" y="66333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1160</xdr:row>
      <xdr:rowOff>25380</xdr:rowOff>
    </xdr:from>
    <xdr:to>
      <xdr:col>1</xdr:col>
      <xdr:colOff>588043</xdr:colOff>
      <xdr:row>1160</xdr:row>
      <xdr:rowOff>546080</xdr:rowOff>
    </xdr:to>
    <xdr:pic>
      <xdr:nvPicPr>
        <xdr:cNvPr id="2484" name="Immagine 3763" descr="Immagine 3763"/>
        <xdr:cNvPicPr>
          <a:picLocks noChangeAspect="1"/>
        </xdr:cNvPicPr>
      </xdr:nvPicPr>
      <xdr:blipFill>
        <a:blip r:embed="rId859">
          <a:extLst/>
        </a:blip>
        <a:stretch>
          <a:fillRect/>
        </a:stretch>
      </xdr:blipFill>
      <xdr:spPr>
        <a:xfrm>
          <a:off x="976598" y="66391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1161</xdr:row>
      <xdr:rowOff>25380</xdr:rowOff>
    </xdr:from>
    <xdr:to>
      <xdr:col>1</xdr:col>
      <xdr:colOff>588043</xdr:colOff>
      <xdr:row>1161</xdr:row>
      <xdr:rowOff>546080</xdr:rowOff>
    </xdr:to>
    <xdr:pic>
      <xdr:nvPicPr>
        <xdr:cNvPr id="2485" name="Immagine 3764" descr="Immagine 3764"/>
        <xdr:cNvPicPr>
          <a:picLocks noChangeAspect="1"/>
        </xdr:cNvPicPr>
      </xdr:nvPicPr>
      <xdr:blipFill>
        <a:blip r:embed="rId860">
          <a:extLst/>
        </a:blip>
        <a:stretch>
          <a:fillRect/>
        </a:stretch>
      </xdr:blipFill>
      <xdr:spPr>
        <a:xfrm>
          <a:off x="976598" y="66448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1162</xdr:row>
      <xdr:rowOff>25380</xdr:rowOff>
    </xdr:from>
    <xdr:to>
      <xdr:col>1</xdr:col>
      <xdr:colOff>588049</xdr:colOff>
      <xdr:row>1162</xdr:row>
      <xdr:rowOff>546080</xdr:rowOff>
    </xdr:to>
    <xdr:pic>
      <xdr:nvPicPr>
        <xdr:cNvPr id="2486" name="Immagine 3765" descr="Immagine 3765"/>
        <xdr:cNvPicPr>
          <a:picLocks noChangeAspect="1"/>
        </xdr:cNvPicPr>
      </xdr:nvPicPr>
      <xdr:blipFill>
        <a:blip r:embed="rId861">
          <a:extLst/>
        </a:blip>
        <a:stretch>
          <a:fillRect/>
        </a:stretch>
      </xdr:blipFill>
      <xdr:spPr>
        <a:xfrm>
          <a:off x="976589" y="665053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1163</xdr:row>
      <xdr:rowOff>25380</xdr:rowOff>
    </xdr:from>
    <xdr:to>
      <xdr:col>1</xdr:col>
      <xdr:colOff>588049</xdr:colOff>
      <xdr:row>1163</xdr:row>
      <xdr:rowOff>546080</xdr:rowOff>
    </xdr:to>
    <xdr:pic>
      <xdr:nvPicPr>
        <xdr:cNvPr id="2487" name="Immagine 3766" descr="Immagine 3766"/>
        <xdr:cNvPicPr>
          <a:picLocks noChangeAspect="1"/>
        </xdr:cNvPicPr>
      </xdr:nvPicPr>
      <xdr:blipFill>
        <a:blip r:embed="rId862">
          <a:extLst/>
        </a:blip>
        <a:stretch>
          <a:fillRect/>
        </a:stretch>
      </xdr:blipFill>
      <xdr:spPr>
        <a:xfrm>
          <a:off x="976589" y="665624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1164</xdr:row>
      <xdr:rowOff>25380</xdr:rowOff>
    </xdr:from>
    <xdr:to>
      <xdr:col>1</xdr:col>
      <xdr:colOff>588043</xdr:colOff>
      <xdr:row>1164</xdr:row>
      <xdr:rowOff>546080</xdr:rowOff>
    </xdr:to>
    <xdr:pic>
      <xdr:nvPicPr>
        <xdr:cNvPr id="2488" name="Immagine 3767" descr="Immagine 3767"/>
        <xdr:cNvPicPr>
          <a:picLocks noChangeAspect="1"/>
        </xdr:cNvPicPr>
      </xdr:nvPicPr>
      <xdr:blipFill>
        <a:blip r:embed="rId863">
          <a:extLst/>
        </a:blip>
        <a:stretch>
          <a:fillRect/>
        </a:stretch>
      </xdr:blipFill>
      <xdr:spPr>
        <a:xfrm>
          <a:off x="976598" y="66619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1165</xdr:row>
      <xdr:rowOff>25380</xdr:rowOff>
    </xdr:from>
    <xdr:to>
      <xdr:col>1</xdr:col>
      <xdr:colOff>588049</xdr:colOff>
      <xdr:row>1165</xdr:row>
      <xdr:rowOff>546080</xdr:rowOff>
    </xdr:to>
    <xdr:pic>
      <xdr:nvPicPr>
        <xdr:cNvPr id="2489" name="Immagine 3768" descr="Immagine 3768"/>
        <xdr:cNvPicPr>
          <a:picLocks noChangeAspect="1"/>
        </xdr:cNvPicPr>
      </xdr:nvPicPr>
      <xdr:blipFill>
        <a:blip r:embed="rId864">
          <a:extLst/>
        </a:blip>
        <a:stretch>
          <a:fillRect/>
        </a:stretch>
      </xdr:blipFill>
      <xdr:spPr>
        <a:xfrm>
          <a:off x="976589" y="666767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1166</xdr:row>
      <xdr:rowOff>25380</xdr:rowOff>
    </xdr:from>
    <xdr:to>
      <xdr:col>1</xdr:col>
      <xdr:colOff>588043</xdr:colOff>
      <xdr:row>1166</xdr:row>
      <xdr:rowOff>546080</xdr:rowOff>
    </xdr:to>
    <xdr:pic>
      <xdr:nvPicPr>
        <xdr:cNvPr id="2490" name="Immagine 3769" descr="Immagine 3769"/>
        <xdr:cNvPicPr>
          <a:picLocks noChangeAspect="1"/>
        </xdr:cNvPicPr>
      </xdr:nvPicPr>
      <xdr:blipFill>
        <a:blip r:embed="rId865">
          <a:extLst/>
        </a:blip>
        <a:stretch>
          <a:fillRect/>
        </a:stretch>
      </xdr:blipFill>
      <xdr:spPr>
        <a:xfrm>
          <a:off x="976598" y="66733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1167</xdr:row>
      <xdr:rowOff>25380</xdr:rowOff>
    </xdr:from>
    <xdr:to>
      <xdr:col>1</xdr:col>
      <xdr:colOff>588049</xdr:colOff>
      <xdr:row>1167</xdr:row>
      <xdr:rowOff>546080</xdr:rowOff>
    </xdr:to>
    <xdr:pic>
      <xdr:nvPicPr>
        <xdr:cNvPr id="2491" name="Immagine 3770" descr="Immagine 3770"/>
        <xdr:cNvPicPr>
          <a:picLocks noChangeAspect="1"/>
        </xdr:cNvPicPr>
      </xdr:nvPicPr>
      <xdr:blipFill>
        <a:blip r:embed="rId866">
          <a:extLst/>
        </a:blip>
        <a:stretch>
          <a:fillRect/>
        </a:stretch>
      </xdr:blipFill>
      <xdr:spPr>
        <a:xfrm>
          <a:off x="976589" y="66791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1168</xdr:row>
      <xdr:rowOff>25380</xdr:rowOff>
    </xdr:from>
    <xdr:to>
      <xdr:col>1</xdr:col>
      <xdr:colOff>588049</xdr:colOff>
      <xdr:row>1168</xdr:row>
      <xdr:rowOff>546080</xdr:rowOff>
    </xdr:to>
    <xdr:pic>
      <xdr:nvPicPr>
        <xdr:cNvPr id="2492" name="Immagine 3771" descr="Immagine 3771"/>
        <xdr:cNvPicPr>
          <a:picLocks noChangeAspect="1"/>
        </xdr:cNvPicPr>
      </xdr:nvPicPr>
      <xdr:blipFill>
        <a:blip r:embed="rId867">
          <a:extLst/>
        </a:blip>
        <a:stretch>
          <a:fillRect/>
        </a:stretch>
      </xdr:blipFill>
      <xdr:spPr>
        <a:xfrm>
          <a:off x="976589" y="66848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1169</xdr:row>
      <xdr:rowOff>25380</xdr:rowOff>
    </xdr:from>
    <xdr:to>
      <xdr:col>1</xdr:col>
      <xdr:colOff>588043</xdr:colOff>
      <xdr:row>1169</xdr:row>
      <xdr:rowOff>546080</xdr:rowOff>
    </xdr:to>
    <xdr:pic>
      <xdr:nvPicPr>
        <xdr:cNvPr id="2493" name="Immagine 3772" descr="Immagine 3772"/>
        <xdr:cNvPicPr>
          <a:picLocks noChangeAspect="1"/>
        </xdr:cNvPicPr>
      </xdr:nvPicPr>
      <xdr:blipFill>
        <a:blip r:embed="rId1102">
          <a:extLst/>
        </a:blip>
        <a:stretch>
          <a:fillRect/>
        </a:stretch>
      </xdr:blipFill>
      <xdr:spPr>
        <a:xfrm>
          <a:off x="976598" y="66905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1170</xdr:row>
      <xdr:rowOff>25380</xdr:rowOff>
    </xdr:from>
    <xdr:to>
      <xdr:col>1</xdr:col>
      <xdr:colOff>588043</xdr:colOff>
      <xdr:row>1170</xdr:row>
      <xdr:rowOff>546080</xdr:rowOff>
    </xdr:to>
    <xdr:pic>
      <xdr:nvPicPr>
        <xdr:cNvPr id="2494" name="Immagine 3773" descr="Immagine 3773"/>
        <xdr:cNvPicPr>
          <a:picLocks noChangeAspect="1"/>
        </xdr:cNvPicPr>
      </xdr:nvPicPr>
      <xdr:blipFill>
        <a:blip r:embed="rId1103">
          <a:extLst/>
        </a:blip>
        <a:stretch>
          <a:fillRect/>
        </a:stretch>
      </xdr:blipFill>
      <xdr:spPr>
        <a:xfrm>
          <a:off x="976598" y="66962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1171</xdr:row>
      <xdr:rowOff>25380</xdr:rowOff>
    </xdr:from>
    <xdr:to>
      <xdr:col>1</xdr:col>
      <xdr:colOff>588043</xdr:colOff>
      <xdr:row>1171</xdr:row>
      <xdr:rowOff>546080</xdr:rowOff>
    </xdr:to>
    <xdr:pic>
      <xdr:nvPicPr>
        <xdr:cNvPr id="2495" name="Immagine 3774" descr="Immagine 3774"/>
        <xdr:cNvPicPr>
          <a:picLocks noChangeAspect="1"/>
        </xdr:cNvPicPr>
      </xdr:nvPicPr>
      <xdr:blipFill>
        <a:blip r:embed="rId1104">
          <a:extLst/>
        </a:blip>
        <a:stretch>
          <a:fillRect/>
        </a:stretch>
      </xdr:blipFill>
      <xdr:spPr>
        <a:xfrm>
          <a:off x="976598" y="67019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1172</xdr:row>
      <xdr:rowOff>25380</xdr:rowOff>
    </xdr:from>
    <xdr:to>
      <xdr:col>1</xdr:col>
      <xdr:colOff>588043</xdr:colOff>
      <xdr:row>1172</xdr:row>
      <xdr:rowOff>546080</xdr:rowOff>
    </xdr:to>
    <xdr:pic>
      <xdr:nvPicPr>
        <xdr:cNvPr id="2496" name="Immagine 3775" descr="Immagine 3775"/>
        <xdr:cNvPicPr>
          <a:picLocks noChangeAspect="1"/>
        </xdr:cNvPicPr>
      </xdr:nvPicPr>
      <xdr:blipFill>
        <a:blip r:embed="rId1105">
          <a:extLst/>
        </a:blip>
        <a:stretch>
          <a:fillRect/>
        </a:stretch>
      </xdr:blipFill>
      <xdr:spPr>
        <a:xfrm>
          <a:off x="976598" y="67076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1173</xdr:row>
      <xdr:rowOff>25380</xdr:rowOff>
    </xdr:from>
    <xdr:to>
      <xdr:col>1</xdr:col>
      <xdr:colOff>588049</xdr:colOff>
      <xdr:row>1173</xdr:row>
      <xdr:rowOff>546080</xdr:rowOff>
    </xdr:to>
    <xdr:pic>
      <xdr:nvPicPr>
        <xdr:cNvPr id="2497" name="Immagine 3776" descr="Immagine 3776"/>
        <xdr:cNvPicPr>
          <a:picLocks noChangeAspect="1"/>
        </xdr:cNvPicPr>
      </xdr:nvPicPr>
      <xdr:blipFill>
        <a:blip r:embed="rId1106">
          <a:extLst/>
        </a:blip>
        <a:stretch>
          <a:fillRect/>
        </a:stretch>
      </xdr:blipFill>
      <xdr:spPr>
        <a:xfrm>
          <a:off x="976589" y="671339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1174</xdr:row>
      <xdr:rowOff>25380</xdr:rowOff>
    </xdr:from>
    <xdr:to>
      <xdr:col>1</xdr:col>
      <xdr:colOff>588049</xdr:colOff>
      <xdr:row>1174</xdr:row>
      <xdr:rowOff>546080</xdr:rowOff>
    </xdr:to>
    <xdr:pic>
      <xdr:nvPicPr>
        <xdr:cNvPr id="2498" name="Immagine 3777" descr="Immagine 3777"/>
        <xdr:cNvPicPr>
          <a:picLocks noChangeAspect="1"/>
        </xdr:cNvPicPr>
      </xdr:nvPicPr>
      <xdr:blipFill>
        <a:blip r:embed="rId1107">
          <a:extLst/>
        </a:blip>
        <a:stretch>
          <a:fillRect/>
        </a:stretch>
      </xdr:blipFill>
      <xdr:spPr>
        <a:xfrm>
          <a:off x="976589" y="671911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1175</xdr:row>
      <xdr:rowOff>25380</xdr:rowOff>
    </xdr:from>
    <xdr:to>
      <xdr:col>1</xdr:col>
      <xdr:colOff>588049</xdr:colOff>
      <xdr:row>1175</xdr:row>
      <xdr:rowOff>546080</xdr:rowOff>
    </xdr:to>
    <xdr:pic>
      <xdr:nvPicPr>
        <xdr:cNvPr id="2499" name="Immagine 3778" descr="Immagine 3778"/>
        <xdr:cNvPicPr>
          <a:picLocks noChangeAspect="1"/>
        </xdr:cNvPicPr>
      </xdr:nvPicPr>
      <xdr:blipFill>
        <a:blip r:embed="rId1108">
          <a:extLst/>
        </a:blip>
        <a:stretch>
          <a:fillRect/>
        </a:stretch>
      </xdr:blipFill>
      <xdr:spPr>
        <a:xfrm>
          <a:off x="976589" y="672482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1176</xdr:row>
      <xdr:rowOff>25380</xdr:rowOff>
    </xdr:from>
    <xdr:to>
      <xdr:col>1</xdr:col>
      <xdr:colOff>588049</xdr:colOff>
      <xdr:row>1176</xdr:row>
      <xdr:rowOff>546080</xdr:rowOff>
    </xdr:to>
    <xdr:pic>
      <xdr:nvPicPr>
        <xdr:cNvPr id="2500" name="Immagine 3779" descr="Immagine 3779"/>
        <xdr:cNvPicPr>
          <a:picLocks noChangeAspect="1"/>
        </xdr:cNvPicPr>
      </xdr:nvPicPr>
      <xdr:blipFill>
        <a:blip r:embed="rId1109">
          <a:extLst/>
        </a:blip>
        <a:stretch>
          <a:fillRect/>
        </a:stretch>
      </xdr:blipFill>
      <xdr:spPr>
        <a:xfrm>
          <a:off x="976589" y="673054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74867</xdr:colOff>
      <xdr:row>1177</xdr:row>
      <xdr:rowOff>25380</xdr:rowOff>
    </xdr:from>
    <xdr:to>
      <xdr:col>1</xdr:col>
      <xdr:colOff>588072</xdr:colOff>
      <xdr:row>1177</xdr:row>
      <xdr:rowOff>546080</xdr:rowOff>
    </xdr:to>
    <xdr:pic>
      <xdr:nvPicPr>
        <xdr:cNvPr id="2501" name="Immagine 3780" descr="Immagine 3780"/>
        <xdr:cNvPicPr>
          <a:picLocks noChangeAspect="1"/>
        </xdr:cNvPicPr>
      </xdr:nvPicPr>
      <xdr:blipFill>
        <a:blip r:embed="rId1110">
          <a:extLst/>
        </a:blip>
        <a:stretch>
          <a:fillRect/>
        </a:stretch>
      </xdr:blipFill>
      <xdr:spPr>
        <a:xfrm>
          <a:off x="976567" y="673625760"/>
          <a:ext cx="51320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1178</xdr:row>
      <xdr:rowOff>114428</xdr:rowOff>
    </xdr:from>
    <xdr:to>
      <xdr:col>1</xdr:col>
      <xdr:colOff>637539</xdr:colOff>
      <xdr:row>1178</xdr:row>
      <xdr:rowOff>457031</xdr:rowOff>
    </xdr:to>
    <xdr:pic>
      <xdr:nvPicPr>
        <xdr:cNvPr id="2502" name="Immagine 3781" descr="Immagine 3781"/>
        <xdr:cNvPicPr>
          <a:picLocks noChangeAspect="1"/>
        </xdr:cNvPicPr>
      </xdr:nvPicPr>
      <xdr:blipFill>
        <a:blip r:embed="rId1111">
          <a:extLst/>
        </a:blip>
        <a:stretch>
          <a:fillRect/>
        </a:stretch>
      </xdr:blipFill>
      <xdr:spPr>
        <a:xfrm>
          <a:off x="927100" y="674286308"/>
          <a:ext cx="612140" cy="3426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74886</xdr:colOff>
      <xdr:row>1179</xdr:row>
      <xdr:rowOff>25380</xdr:rowOff>
    </xdr:from>
    <xdr:to>
      <xdr:col>1</xdr:col>
      <xdr:colOff>588054</xdr:colOff>
      <xdr:row>1179</xdr:row>
      <xdr:rowOff>546080</xdr:rowOff>
    </xdr:to>
    <xdr:pic>
      <xdr:nvPicPr>
        <xdr:cNvPr id="2503" name="Immagine 3782" descr="Immagine 3782"/>
        <xdr:cNvPicPr>
          <a:picLocks noChangeAspect="1"/>
        </xdr:cNvPicPr>
      </xdr:nvPicPr>
      <xdr:blipFill>
        <a:blip r:embed="rId1112">
          <a:extLst/>
        </a:blip>
        <a:stretch>
          <a:fillRect/>
        </a:stretch>
      </xdr:blipFill>
      <xdr:spPr>
        <a:xfrm>
          <a:off x="976586" y="674768760"/>
          <a:ext cx="51316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1180</xdr:row>
      <xdr:rowOff>25380</xdr:rowOff>
    </xdr:from>
    <xdr:to>
      <xdr:col>1</xdr:col>
      <xdr:colOff>588043</xdr:colOff>
      <xdr:row>1180</xdr:row>
      <xdr:rowOff>546080</xdr:rowOff>
    </xdr:to>
    <xdr:pic>
      <xdr:nvPicPr>
        <xdr:cNvPr id="2504" name="Immagine 3783" descr="Immagine 3783"/>
        <xdr:cNvPicPr>
          <a:picLocks noChangeAspect="1"/>
        </xdr:cNvPicPr>
      </xdr:nvPicPr>
      <xdr:blipFill>
        <a:blip r:embed="rId1113">
          <a:extLst/>
        </a:blip>
        <a:stretch>
          <a:fillRect/>
        </a:stretch>
      </xdr:blipFill>
      <xdr:spPr>
        <a:xfrm>
          <a:off x="976596" y="6753402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74896</xdr:colOff>
      <xdr:row>1181</xdr:row>
      <xdr:rowOff>25380</xdr:rowOff>
    </xdr:from>
    <xdr:to>
      <xdr:col>1</xdr:col>
      <xdr:colOff>588043</xdr:colOff>
      <xdr:row>1181</xdr:row>
      <xdr:rowOff>546080</xdr:rowOff>
    </xdr:to>
    <xdr:pic>
      <xdr:nvPicPr>
        <xdr:cNvPr id="2505" name="Immagine 3784" descr="Immagine 3784"/>
        <xdr:cNvPicPr>
          <a:picLocks noChangeAspect="1"/>
        </xdr:cNvPicPr>
      </xdr:nvPicPr>
      <xdr:blipFill>
        <a:blip r:embed="rId1114">
          <a:extLst/>
        </a:blip>
        <a:stretch>
          <a:fillRect/>
        </a:stretch>
      </xdr:blipFill>
      <xdr:spPr>
        <a:xfrm>
          <a:off x="976596" y="675911760"/>
          <a:ext cx="51314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74884</xdr:colOff>
      <xdr:row>1182</xdr:row>
      <xdr:rowOff>25380</xdr:rowOff>
    </xdr:from>
    <xdr:to>
      <xdr:col>1</xdr:col>
      <xdr:colOff>588054</xdr:colOff>
      <xdr:row>1182</xdr:row>
      <xdr:rowOff>546080</xdr:rowOff>
    </xdr:to>
    <xdr:pic>
      <xdr:nvPicPr>
        <xdr:cNvPr id="2506" name="Immagine 3785" descr="Immagine 3785"/>
        <xdr:cNvPicPr>
          <a:picLocks noChangeAspect="1"/>
        </xdr:cNvPicPr>
      </xdr:nvPicPr>
      <xdr:blipFill>
        <a:blip r:embed="rId1115">
          <a:extLst/>
        </a:blip>
        <a:stretch>
          <a:fillRect/>
        </a:stretch>
      </xdr:blipFill>
      <xdr:spPr>
        <a:xfrm>
          <a:off x="976584" y="676483260"/>
          <a:ext cx="51317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1183</xdr:row>
      <xdr:rowOff>25380</xdr:rowOff>
    </xdr:from>
    <xdr:to>
      <xdr:col>1</xdr:col>
      <xdr:colOff>588041</xdr:colOff>
      <xdr:row>1183</xdr:row>
      <xdr:rowOff>546080</xdr:rowOff>
    </xdr:to>
    <xdr:pic>
      <xdr:nvPicPr>
        <xdr:cNvPr id="2507" name="Immagine 3786" descr="Immagine 3786"/>
        <xdr:cNvPicPr>
          <a:picLocks noChangeAspect="1"/>
        </xdr:cNvPicPr>
      </xdr:nvPicPr>
      <xdr:blipFill>
        <a:blip r:embed="rId1116">
          <a:extLst/>
        </a:blip>
        <a:stretch>
          <a:fillRect/>
        </a:stretch>
      </xdr:blipFill>
      <xdr:spPr>
        <a:xfrm>
          <a:off x="976598" y="677054760"/>
          <a:ext cx="5131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1184</xdr:row>
      <xdr:rowOff>25380</xdr:rowOff>
    </xdr:from>
    <xdr:to>
      <xdr:col>1</xdr:col>
      <xdr:colOff>588046</xdr:colOff>
      <xdr:row>1184</xdr:row>
      <xdr:rowOff>546080</xdr:rowOff>
    </xdr:to>
    <xdr:pic>
      <xdr:nvPicPr>
        <xdr:cNvPr id="2508" name="Immagine 3787" descr="Immagine 3787"/>
        <xdr:cNvPicPr>
          <a:picLocks noChangeAspect="1"/>
        </xdr:cNvPicPr>
      </xdr:nvPicPr>
      <xdr:blipFill>
        <a:blip r:embed="rId1117">
          <a:extLst/>
        </a:blip>
        <a:stretch>
          <a:fillRect/>
        </a:stretch>
      </xdr:blipFill>
      <xdr:spPr>
        <a:xfrm>
          <a:off x="976595" y="677626260"/>
          <a:ext cx="51315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1185</xdr:row>
      <xdr:rowOff>25380</xdr:rowOff>
    </xdr:from>
    <xdr:to>
      <xdr:col>1</xdr:col>
      <xdr:colOff>588028</xdr:colOff>
      <xdr:row>1185</xdr:row>
      <xdr:rowOff>546080</xdr:rowOff>
    </xdr:to>
    <xdr:pic>
      <xdr:nvPicPr>
        <xdr:cNvPr id="2509" name="Immagine 3788" descr="Immagine 3788"/>
        <xdr:cNvPicPr>
          <a:picLocks noChangeAspect="1"/>
        </xdr:cNvPicPr>
      </xdr:nvPicPr>
      <xdr:blipFill>
        <a:blip r:embed="rId1118">
          <a:extLst/>
        </a:blip>
        <a:stretch>
          <a:fillRect/>
        </a:stretch>
      </xdr:blipFill>
      <xdr:spPr>
        <a:xfrm>
          <a:off x="976611" y="678197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1186</xdr:row>
      <xdr:rowOff>25380</xdr:rowOff>
    </xdr:from>
    <xdr:to>
      <xdr:col>1</xdr:col>
      <xdr:colOff>588028</xdr:colOff>
      <xdr:row>1186</xdr:row>
      <xdr:rowOff>546080</xdr:rowOff>
    </xdr:to>
    <xdr:pic>
      <xdr:nvPicPr>
        <xdr:cNvPr id="2510" name="Immagine 3789" descr="Immagine 3789"/>
        <xdr:cNvPicPr>
          <a:picLocks noChangeAspect="1"/>
        </xdr:cNvPicPr>
      </xdr:nvPicPr>
      <xdr:blipFill>
        <a:blip r:embed="rId1119">
          <a:extLst/>
        </a:blip>
        <a:stretch>
          <a:fillRect/>
        </a:stretch>
      </xdr:blipFill>
      <xdr:spPr>
        <a:xfrm>
          <a:off x="976611" y="678769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1187</xdr:row>
      <xdr:rowOff>25380</xdr:rowOff>
    </xdr:from>
    <xdr:to>
      <xdr:col>1</xdr:col>
      <xdr:colOff>588028</xdr:colOff>
      <xdr:row>1187</xdr:row>
      <xdr:rowOff>546080</xdr:rowOff>
    </xdr:to>
    <xdr:pic>
      <xdr:nvPicPr>
        <xdr:cNvPr id="2511" name="Immagine 3790" descr="Immagine 3790"/>
        <xdr:cNvPicPr>
          <a:picLocks noChangeAspect="1"/>
        </xdr:cNvPicPr>
      </xdr:nvPicPr>
      <xdr:blipFill>
        <a:blip r:embed="rId1120">
          <a:extLst/>
        </a:blip>
        <a:stretch>
          <a:fillRect/>
        </a:stretch>
      </xdr:blipFill>
      <xdr:spPr>
        <a:xfrm>
          <a:off x="976611" y="679340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1188</xdr:row>
      <xdr:rowOff>25380</xdr:rowOff>
    </xdr:from>
    <xdr:to>
      <xdr:col>1</xdr:col>
      <xdr:colOff>588028</xdr:colOff>
      <xdr:row>1188</xdr:row>
      <xdr:rowOff>546080</xdr:rowOff>
    </xdr:to>
    <xdr:pic>
      <xdr:nvPicPr>
        <xdr:cNvPr id="2512" name="Immagine 3791" descr="Immagine 3791"/>
        <xdr:cNvPicPr>
          <a:picLocks noChangeAspect="1"/>
        </xdr:cNvPicPr>
      </xdr:nvPicPr>
      <xdr:blipFill>
        <a:blip r:embed="rId1121">
          <a:extLst/>
        </a:blip>
        <a:stretch>
          <a:fillRect/>
        </a:stretch>
      </xdr:blipFill>
      <xdr:spPr>
        <a:xfrm>
          <a:off x="976611" y="6799122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1189</xdr:row>
      <xdr:rowOff>25380</xdr:rowOff>
    </xdr:from>
    <xdr:to>
      <xdr:col>1</xdr:col>
      <xdr:colOff>588028</xdr:colOff>
      <xdr:row>1189</xdr:row>
      <xdr:rowOff>546080</xdr:rowOff>
    </xdr:to>
    <xdr:pic>
      <xdr:nvPicPr>
        <xdr:cNvPr id="2513" name="Immagine 3792" descr="Immagine 3792"/>
        <xdr:cNvPicPr>
          <a:picLocks noChangeAspect="1"/>
        </xdr:cNvPicPr>
      </xdr:nvPicPr>
      <xdr:blipFill>
        <a:blip r:embed="rId1122">
          <a:extLst/>
        </a:blip>
        <a:stretch>
          <a:fillRect/>
        </a:stretch>
      </xdr:blipFill>
      <xdr:spPr>
        <a:xfrm>
          <a:off x="976611" y="680483760"/>
          <a:ext cx="51311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1190</xdr:row>
      <xdr:rowOff>25380</xdr:rowOff>
    </xdr:from>
    <xdr:to>
      <xdr:col>1</xdr:col>
      <xdr:colOff>587842</xdr:colOff>
      <xdr:row>1190</xdr:row>
      <xdr:rowOff>546080</xdr:rowOff>
    </xdr:to>
    <xdr:pic>
      <xdr:nvPicPr>
        <xdr:cNvPr id="2514" name="Immagine 3793" descr="Immagine 3793"/>
        <xdr:cNvPicPr>
          <a:picLocks noChangeAspect="1"/>
        </xdr:cNvPicPr>
      </xdr:nvPicPr>
      <xdr:blipFill>
        <a:blip r:embed="rId1123">
          <a:extLst/>
        </a:blip>
        <a:stretch>
          <a:fillRect/>
        </a:stretch>
      </xdr:blipFill>
      <xdr:spPr>
        <a:xfrm>
          <a:off x="976799" y="6810552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1191</xdr:row>
      <xdr:rowOff>25380</xdr:rowOff>
    </xdr:from>
    <xdr:to>
      <xdr:col>1</xdr:col>
      <xdr:colOff>587842</xdr:colOff>
      <xdr:row>1191</xdr:row>
      <xdr:rowOff>546080</xdr:rowOff>
    </xdr:to>
    <xdr:pic>
      <xdr:nvPicPr>
        <xdr:cNvPr id="2515" name="Immagine 3794" descr="Immagine 3794"/>
        <xdr:cNvPicPr>
          <a:picLocks noChangeAspect="1"/>
        </xdr:cNvPicPr>
      </xdr:nvPicPr>
      <xdr:blipFill>
        <a:blip r:embed="rId1124">
          <a:extLst/>
        </a:blip>
        <a:stretch>
          <a:fillRect/>
        </a:stretch>
      </xdr:blipFill>
      <xdr:spPr>
        <a:xfrm>
          <a:off x="976799" y="6816267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1192</xdr:row>
      <xdr:rowOff>25380</xdr:rowOff>
    </xdr:from>
    <xdr:to>
      <xdr:col>1</xdr:col>
      <xdr:colOff>587842</xdr:colOff>
      <xdr:row>1192</xdr:row>
      <xdr:rowOff>546080</xdr:rowOff>
    </xdr:to>
    <xdr:pic>
      <xdr:nvPicPr>
        <xdr:cNvPr id="2516" name="Immagine 3795" descr="Immagine 3795"/>
        <xdr:cNvPicPr>
          <a:picLocks noChangeAspect="1"/>
        </xdr:cNvPicPr>
      </xdr:nvPicPr>
      <xdr:blipFill>
        <a:blip r:embed="rId1125">
          <a:extLst/>
        </a:blip>
        <a:stretch>
          <a:fillRect/>
        </a:stretch>
      </xdr:blipFill>
      <xdr:spPr>
        <a:xfrm>
          <a:off x="976799" y="6821982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75099</xdr:colOff>
      <xdr:row>1193</xdr:row>
      <xdr:rowOff>25380</xdr:rowOff>
    </xdr:from>
    <xdr:to>
      <xdr:col>1</xdr:col>
      <xdr:colOff>587842</xdr:colOff>
      <xdr:row>1193</xdr:row>
      <xdr:rowOff>546080</xdr:rowOff>
    </xdr:to>
    <xdr:pic>
      <xdr:nvPicPr>
        <xdr:cNvPr id="2517" name="Immagine 3796" descr="Immagine 3796"/>
        <xdr:cNvPicPr>
          <a:picLocks noChangeAspect="1"/>
        </xdr:cNvPicPr>
      </xdr:nvPicPr>
      <xdr:blipFill>
        <a:blip r:embed="rId1126">
          <a:extLst/>
        </a:blip>
        <a:stretch>
          <a:fillRect/>
        </a:stretch>
      </xdr:blipFill>
      <xdr:spPr>
        <a:xfrm>
          <a:off x="976799" y="682769760"/>
          <a:ext cx="5127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74880</xdr:colOff>
      <xdr:row>1194</xdr:row>
      <xdr:rowOff>25380</xdr:rowOff>
    </xdr:from>
    <xdr:to>
      <xdr:col>1</xdr:col>
      <xdr:colOff>588058</xdr:colOff>
      <xdr:row>1194</xdr:row>
      <xdr:rowOff>546080</xdr:rowOff>
    </xdr:to>
    <xdr:pic>
      <xdr:nvPicPr>
        <xdr:cNvPr id="2518" name="Immagine 3797" descr="Immagine 3797"/>
        <xdr:cNvPicPr>
          <a:picLocks noChangeAspect="1"/>
        </xdr:cNvPicPr>
      </xdr:nvPicPr>
      <xdr:blipFill>
        <a:blip r:embed="rId1127">
          <a:extLst/>
        </a:blip>
        <a:stretch>
          <a:fillRect/>
        </a:stretch>
      </xdr:blipFill>
      <xdr:spPr>
        <a:xfrm>
          <a:off x="976580" y="683341260"/>
          <a:ext cx="51317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1195</xdr:row>
      <xdr:rowOff>25380</xdr:rowOff>
    </xdr:from>
    <xdr:to>
      <xdr:col>1</xdr:col>
      <xdr:colOff>588050</xdr:colOff>
      <xdr:row>1195</xdr:row>
      <xdr:rowOff>546080</xdr:rowOff>
    </xdr:to>
    <xdr:pic>
      <xdr:nvPicPr>
        <xdr:cNvPr id="2519" name="Immagine 3798" descr="Immagine 3798"/>
        <xdr:cNvPicPr>
          <a:picLocks noChangeAspect="1"/>
        </xdr:cNvPicPr>
      </xdr:nvPicPr>
      <xdr:blipFill>
        <a:blip r:embed="rId1128">
          <a:extLst/>
        </a:blip>
        <a:stretch>
          <a:fillRect/>
        </a:stretch>
      </xdr:blipFill>
      <xdr:spPr>
        <a:xfrm>
          <a:off x="976587" y="683912760"/>
          <a:ext cx="513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74847</xdr:colOff>
      <xdr:row>1196</xdr:row>
      <xdr:rowOff>25380</xdr:rowOff>
    </xdr:from>
    <xdr:to>
      <xdr:col>1</xdr:col>
      <xdr:colOff>588093</xdr:colOff>
      <xdr:row>1196</xdr:row>
      <xdr:rowOff>546080</xdr:rowOff>
    </xdr:to>
    <xdr:pic>
      <xdr:nvPicPr>
        <xdr:cNvPr id="2520" name="Immagine 3799" descr="Immagine 3799"/>
        <xdr:cNvPicPr>
          <a:picLocks noChangeAspect="1"/>
        </xdr:cNvPicPr>
      </xdr:nvPicPr>
      <xdr:blipFill>
        <a:blip r:embed="rId1129">
          <a:extLst/>
        </a:blip>
        <a:stretch>
          <a:fillRect/>
        </a:stretch>
      </xdr:blipFill>
      <xdr:spPr>
        <a:xfrm>
          <a:off x="976547" y="684484260"/>
          <a:ext cx="51324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74887</xdr:colOff>
      <xdr:row>1197</xdr:row>
      <xdr:rowOff>25380</xdr:rowOff>
    </xdr:from>
    <xdr:to>
      <xdr:col>1</xdr:col>
      <xdr:colOff>588052</xdr:colOff>
      <xdr:row>1197</xdr:row>
      <xdr:rowOff>546080</xdr:rowOff>
    </xdr:to>
    <xdr:pic>
      <xdr:nvPicPr>
        <xdr:cNvPr id="2521" name="Immagine 3800" descr="Immagine 3800"/>
        <xdr:cNvPicPr>
          <a:picLocks noChangeAspect="1"/>
        </xdr:cNvPicPr>
      </xdr:nvPicPr>
      <xdr:blipFill>
        <a:blip r:embed="rId1130">
          <a:extLst/>
        </a:blip>
        <a:stretch>
          <a:fillRect/>
        </a:stretch>
      </xdr:blipFill>
      <xdr:spPr>
        <a:xfrm>
          <a:off x="976587" y="685055760"/>
          <a:ext cx="51316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1198</xdr:row>
      <xdr:rowOff>25380</xdr:rowOff>
    </xdr:from>
    <xdr:to>
      <xdr:col>1</xdr:col>
      <xdr:colOff>588092</xdr:colOff>
      <xdr:row>1198</xdr:row>
      <xdr:rowOff>546080</xdr:rowOff>
    </xdr:to>
    <xdr:pic>
      <xdr:nvPicPr>
        <xdr:cNvPr id="2522" name="Immagine 3801" descr="Immagine 3801"/>
        <xdr:cNvPicPr>
          <a:picLocks noChangeAspect="1"/>
        </xdr:cNvPicPr>
      </xdr:nvPicPr>
      <xdr:blipFill>
        <a:blip r:embed="rId1131">
          <a:extLst/>
        </a:blip>
        <a:stretch>
          <a:fillRect/>
        </a:stretch>
      </xdr:blipFill>
      <xdr:spPr>
        <a:xfrm>
          <a:off x="976549" y="685627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1199</xdr:row>
      <xdr:rowOff>25380</xdr:rowOff>
    </xdr:from>
    <xdr:to>
      <xdr:col>1</xdr:col>
      <xdr:colOff>588092</xdr:colOff>
      <xdr:row>1199</xdr:row>
      <xdr:rowOff>546080</xdr:rowOff>
    </xdr:to>
    <xdr:pic>
      <xdr:nvPicPr>
        <xdr:cNvPr id="2523" name="Immagine 3802" descr="Immagine 3802"/>
        <xdr:cNvPicPr>
          <a:picLocks noChangeAspect="1"/>
        </xdr:cNvPicPr>
      </xdr:nvPicPr>
      <xdr:blipFill>
        <a:blip r:embed="rId1132">
          <a:extLst/>
        </a:blip>
        <a:stretch>
          <a:fillRect/>
        </a:stretch>
      </xdr:blipFill>
      <xdr:spPr>
        <a:xfrm>
          <a:off x="976549" y="686198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1200</xdr:row>
      <xdr:rowOff>25380</xdr:rowOff>
    </xdr:from>
    <xdr:to>
      <xdr:col>1</xdr:col>
      <xdr:colOff>588092</xdr:colOff>
      <xdr:row>1200</xdr:row>
      <xdr:rowOff>546080</xdr:rowOff>
    </xdr:to>
    <xdr:pic>
      <xdr:nvPicPr>
        <xdr:cNvPr id="2524" name="Immagine 3803" descr="Immagine 3803"/>
        <xdr:cNvPicPr>
          <a:picLocks noChangeAspect="1"/>
        </xdr:cNvPicPr>
      </xdr:nvPicPr>
      <xdr:blipFill>
        <a:blip r:embed="rId1133">
          <a:extLst/>
        </a:blip>
        <a:stretch>
          <a:fillRect/>
        </a:stretch>
      </xdr:blipFill>
      <xdr:spPr>
        <a:xfrm>
          <a:off x="976549" y="686770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1201</xdr:row>
      <xdr:rowOff>25380</xdr:rowOff>
    </xdr:from>
    <xdr:to>
      <xdr:col>1</xdr:col>
      <xdr:colOff>588092</xdr:colOff>
      <xdr:row>1201</xdr:row>
      <xdr:rowOff>546080</xdr:rowOff>
    </xdr:to>
    <xdr:pic>
      <xdr:nvPicPr>
        <xdr:cNvPr id="2525" name="Immagine 3804" descr="Immagine 3804"/>
        <xdr:cNvPicPr>
          <a:picLocks noChangeAspect="1"/>
        </xdr:cNvPicPr>
      </xdr:nvPicPr>
      <xdr:blipFill>
        <a:blip r:embed="rId1134">
          <a:extLst/>
        </a:blip>
        <a:stretch>
          <a:fillRect/>
        </a:stretch>
      </xdr:blipFill>
      <xdr:spPr>
        <a:xfrm>
          <a:off x="976549" y="687341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1202</xdr:row>
      <xdr:rowOff>25380</xdr:rowOff>
    </xdr:from>
    <xdr:to>
      <xdr:col>1</xdr:col>
      <xdr:colOff>588043</xdr:colOff>
      <xdr:row>1202</xdr:row>
      <xdr:rowOff>546080</xdr:rowOff>
    </xdr:to>
    <xdr:pic>
      <xdr:nvPicPr>
        <xdr:cNvPr id="2526" name="Immagine 3805" descr="Immagine 3805"/>
        <xdr:cNvPicPr>
          <a:picLocks noChangeAspect="1"/>
        </xdr:cNvPicPr>
      </xdr:nvPicPr>
      <xdr:blipFill>
        <a:blip r:embed="rId1135">
          <a:extLst/>
        </a:blip>
        <a:stretch>
          <a:fillRect/>
        </a:stretch>
      </xdr:blipFill>
      <xdr:spPr>
        <a:xfrm>
          <a:off x="976598" y="687913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1203</xdr:row>
      <xdr:rowOff>25380</xdr:rowOff>
    </xdr:from>
    <xdr:to>
      <xdr:col>1</xdr:col>
      <xdr:colOff>588043</xdr:colOff>
      <xdr:row>1203</xdr:row>
      <xdr:rowOff>546080</xdr:rowOff>
    </xdr:to>
    <xdr:pic>
      <xdr:nvPicPr>
        <xdr:cNvPr id="2527" name="Immagine 3806" descr="Immagine 3806"/>
        <xdr:cNvPicPr>
          <a:picLocks noChangeAspect="1"/>
        </xdr:cNvPicPr>
      </xdr:nvPicPr>
      <xdr:blipFill>
        <a:blip r:embed="rId1136">
          <a:extLst/>
        </a:blip>
        <a:stretch>
          <a:fillRect/>
        </a:stretch>
      </xdr:blipFill>
      <xdr:spPr>
        <a:xfrm>
          <a:off x="976598" y="688484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1204</xdr:row>
      <xdr:rowOff>25380</xdr:rowOff>
    </xdr:from>
    <xdr:to>
      <xdr:col>1</xdr:col>
      <xdr:colOff>588043</xdr:colOff>
      <xdr:row>1204</xdr:row>
      <xdr:rowOff>546080</xdr:rowOff>
    </xdr:to>
    <xdr:pic>
      <xdr:nvPicPr>
        <xdr:cNvPr id="2528" name="Immagine 3807" descr="Immagine 3807"/>
        <xdr:cNvPicPr>
          <a:picLocks noChangeAspect="1"/>
        </xdr:cNvPicPr>
      </xdr:nvPicPr>
      <xdr:blipFill>
        <a:blip r:embed="rId1137">
          <a:extLst/>
        </a:blip>
        <a:stretch>
          <a:fillRect/>
        </a:stretch>
      </xdr:blipFill>
      <xdr:spPr>
        <a:xfrm>
          <a:off x="976598" y="68905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1205</xdr:row>
      <xdr:rowOff>25380</xdr:rowOff>
    </xdr:from>
    <xdr:to>
      <xdr:col>1</xdr:col>
      <xdr:colOff>588043</xdr:colOff>
      <xdr:row>1205</xdr:row>
      <xdr:rowOff>546080</xdr:rowOff>
    </xdr:to>
    <xdr:pic>
      <xdr:nvPicPr>
        <xdr:cNvPr id="2529" name="Immagine 3808" descr="Immagine 3808"/>
        <xdr:cNvPicPr>
          <a:picLocks noChangeAspect="1"/>
        </xdr:cNvPicPr>
      </xdr:nvPicPr>
      <xdr:blipFill>
        <a:blip r:embed="rId1138">
          <a:extLst/>
        </a:blip>
        <a:stretch>
          <a:fillRect/>
        </a:stretch>
      </xdr:blipFill>
      <xdr:spPr>
        <a:xfrm>
          <a:off x="976598" y="68962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1206</xdr:row>
      <xdr:rowOff>25380</xdr:rowOff>
    </xdr:from>
    <xdr:to>
      <xdr:col>1</xdr:col>
      <xdr:colOff>588043</xdr:colOff>
      <xdr:row>1206</xdr:row>
      <xdr:rowOff>546080</xdr:rowOff>
    </xdr:to>
    <xdr:pic>
      <xdr:nvPicPr>
        <xdr:cNvPr id="2530" name="Immagine 3809" descr="Immagine 3809"/>
        <xdr:cNvPicPr>
          <a:picLocks noChangeAspect="1"/>
        </xdr:cNvPicPr>
      </xdr:nvPicPr>
      <xdr:blipFill>
        <a:blip r:embed="rId1139">
          <a:extLst/>
        </a:blip>
        <a:stretch>
          <a:fillRect/>
        </a:stretch>
      </xdr:blipFill>
      <xdr:spPr>
        <a:xfrm>
          <a:off x="976598" y="69019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1207</xdr:row>
      <xdr:rowOff>25380</xdr:rowOff>
    </xdr:from>
    <xdr:to>
      <xdr:col>1</xdr:col>
      <xdr:colOff>588043</xdr:colOff>
      <xdr:row>1207</xdr:row>
      <xdr:rowOff>546080</xdr:rowOff>
    </xdr:to>
    <xdr:pic>
      <xdr:nvPicPr>
        <xdr:cNvPr id="2531" name="Immagine 3810" descr="Immagine 3810"/>
        <xdr:cNvPicPr>
          <a:picLocks noChangeAspect="1"/>
        </xdr:cNvPicPr>
      </xdr:nvPicPr>
      <xdr:blipFill>
        <a:blip r:embed="rId1140">
          <a:extLst/>
        </a:blip>
        <a:stretch>
          <a:fillRect/>
        </a:stretch>
      </xdr:blipFill>
      <xdr:spPr>
        <a:xfrm>
          <a:off x="976598" y="69077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1208</xdr:row>
      <xdr:rowOff>25380</xdr:rowOff>
    </xdr:from>
    <xdr:to>
      <xdr:col>1</xdr:col>
      <xdr:colOff>588043</xdr:colOff>
      <xdr:row>1208</xdr:row>
      <xdr:rowOff>546080</xdr:rowOff>
    </xdr:to>
    <xdr:pic>
      <xdr:nvPicPr>
        <xdr:cNvPr id="2532" name="Immagine 3811" descr="Immagine 3811"/>
        <xdr:cNvPicPr>
          <a:picLocks noChangeAspect="1"/>
        </xdr:cNvPicPr>
      </xdr:nvPicPr>
      <xdr:blipFill>
        <a:blip r:embed="rId1135">
          <a:extLst/>
        </a:blip>
        <a:stretch>
          <a:fillRect/>
        </a:stretch>
      </xdr:blipFill>
      <xdr:spPr>
        <a:xfrm>
          <a:off x="976598" y="69134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1209</xdr:row>
      <xdr:rowOff>25380</xdr:rowOff>
    </xdr:from>
    <xdr:to>
      <xdr:col>1</xdr:col>
      <xdr:colOff>588043</xdr:colOff>
      <xdr:row>1209</xdr:row>
      <xdr:rowOff>546080</xdr:rowOff>
    </xdr:to>
    <xdr:pic>
      <xdr:nvPicPr>
        <xdr:cNvPr id="2533" name="Immagine 3812" descr="Immagine 3812"/>
        <xdr:cNvPicPr>
          <a:picLocks noChangeAspect="1"/>
        </xdr:cNvPicPr>
      </xdr:nvPicPr>
      <xdr:blipFill>
        <a:blip r:embed="rId1136">
          <a:extLst/>
        </a:blip>
        <a:stretch>
          <a:fillRect/>
        </a:stretch>
      </xdr:blipFill>
      <xdr:spPr>
        <a:xfrm>
          <a:off x="976598" y="69191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1210</xdr:row>
      <xdr:rowOff>25380</xdr:rowOff>
    </xdr:from>
    <xdr:to>
      <xdr:col>1</xdr:col>
      <xdr:colOff>588043</xdr:colOff>
      <xdr:row>1210</xdr:row>
      <xdr:rowOff>546080</xdr:rowOff>
    </xdr:to>
    <xdr:pic>
      <xdr:nvPicPr>
        <xdr:cNvPr id="2534" name="Immagine 3813" descr="Immagine 3813"/>
        <xdr:cNvPicPr>
          <a:picLocks noChangeAspect="1"/>
        </xdr:cNvPicPr>
      </xdr:nvPicPr>
      <xdr:blipFill>
        <a:blip r:embed="rId1137">
          <a:extLst/>
        </a:blip>
        <a:stretch>
          <a:fillRect/>
        </a:stretch>
      </xdr:blipFill>
      <xdr:spPr>
        <a:xfrm>
          <a:off x="976598" y="69248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1211</xdr:row>
      <xdr:rowOff>25380</xdr:rowOff>
    </xdr:from>
    <xdr:to>
      <xdr:col>1</xdr:col>
      <xdr:colOff>588043</xdr:colOff>
      <xdr:row>1211</xdr:row>
      <xdr:rowOff>546080</xdr:rowOff>
    </xdr:to>
    <xdr:pic>
      <xdr:nvPicPr>
        <xdr:cNvPr id="2535" name="Immagine 3814" descr="Immagine 3814"/>
        <xdr:cNvPicPr>
          <a:picLocks noChangeAspect="1"/>
        </xdr:cNvPicPr>
      </xdr:nvPicPr>
      <xdr:blipFill>
        <a:blip r:embed="rId1138">
          <a:extLst/>
        </a:blip>
        <a:stretch>
          <a:fillRect/>
        </a:stretch>
      </xdr:blipFill>
      <xdr:spPr>
        <a:xfrm>
          <a:off x="976598" y="69305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1212</xdr:row>
      <xdr:rowOff>25380</xdr:rowOff>
    </xdr:from>
    <xdr:to>
      <xdr:col>1</xdr:col>
      <xdr:colOff>588043</xdr:colOff>
      <xdr:row>1212</xdr:row>
      <xdr:rowOff>546080</xdr:rowOff>
    </xdr:to>
    <xdr:pic>
      <xdr:nvPicPr>
        <xdr:cNvPr id="2536" name="Immagine 3815" descr="Immagine 3815"/>
        <xdr:cNvPicPr>
          <a:picLocks noChangeAspect="1"/>
        </xdr:cNvPicPr>
      </xdr:nvPicPr>
      <xdr:blipFill>
        <a:blip r:embed="rId1139">
          <a:extLst/>
        </a:blip>
        <a:stretch>
          <a:fillRect/>
        </a:stretch>
      </xdr:blipFill>
      <xdr:spPr>
        <a:xfrm>
          <a:off x="976598" y="69362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1213</xdr:row>
      <xdr:rowOff>25380</xdr:rowOff>
    </xdr:from>
    <xdr:to>
      <xdr:col>1</xdr:col>
      <xdr:colOff>588043</xdr:colOff>
      <xdr:row>1213</xdr:row>
      <xdr:rowOff>546080</xdr:rowOff>
    </xdr:to>
    <xdr:pic>
      <xdr:nvPicPr>
        <xdr:cNvPr id="2537" name="Immagine 3816" descr="Immagine 3816"/>
        <xdr:cNvPicPr>
          <a:picLocks noChangeAspect="1"/>
        </xdr:cNvPicPr>
      </xdr:nvPicPr>
      <xdr:blipFill>
        <a:blip r:embed="rId1140">
          <a:extLst/>
        </a:blip>
        <a:stretch>
          <a:fillRect/>
        </a:stretch>
      </xdr:blipFill>
      <xdr:spPr>
        <a:xfrm>
          <a:off x="976598" y="69419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1214</xdr:row>
      <xdr:rowOff>25380</xdr:rowOff>
    </xdr:from>
    <xdr:to>
      <xdr:col>1</xdr:col>
      <xdr:colOff>588020</xdr:colOff>
      <xdr:row>1214</xdr:row>
      <xdr:rowOff>546080</xdr:rowOff>
    </xdr:to>
    <xdr:pic>
      <xdr:nvPicPr>
        <xdr:cNvPr id="2538" name="Immagine 3817" descr="Immagine 3817"/>
        <xdr:cNvPicPr>
          <a:picLocks noChangeAspect="1"/>
        </xdr:cNvPicPr>
      </xdr:nvPicPr>
      <xdr:blipFill>
        <a:blip r:embed="rId1141">
          <a:extLst/>
        </a:blip>
        <a:stretch>
          <a:fillRect/>
        </a:stretch>
      </xdr:blipFill>
      <xdr:spPr>
        <a:xfrm>
          <a:off x="976620" y="694771260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74920</xdr:colOff>
      <xdr:row>1215</xdr:row>
      <xdr:rowOff>25380</xdr:rowOff>
    </xdr:from>
    <xdr:to>
      <xdr:col>1</xdr:col>
      <xdr:colOff>588020</xdr:colOff>
      <xdr:row>1215</xdr:row>
      <xdr:rowOff>546080</xdr:rowOff>
    </xdr:to>
    <xdr:pic>
      <xdr:nvPicPr>
        <xdr:cNvPr id="2539" name="Immagine 3818" descr="Immagine 3818"/>
        <xdr:cNvPicPr>
          <a:picLocks noChangeAspect="1"/>
        </xdr:cNvPicPr>
      </xdr:nvPicPr>
      <xdr:blipFill>
        <a:blip r:embed="rId1142">
          <a:extLst/>
        </a:blip>
        <a:stretch>
          <a:fillRect/>
        </a:stretch>
      </xdr:blipFill>
      <xdr:spPr>
        <a:xfrm>
          <a:off x="976620" y="695342760"/>
          <a:ext cx="51310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1216</xdr:row>
      <xdr:rowOff>25380</xdr:rowOff>
    </xdr:from>
    <xdr:to>
      <xdr:col>1</xdr:col>
      <xdr:colOff>588040</xdr:colOff>
      <xdr:row>1216</xdr:row>
      <xdr:rowOff>546080</xdr:rowOff>
    </xdr:to>
    <xdr:pic>
      <xdr:nvPicPr>
        <xdr:cNvPr id="2540" name="Immagine 3819" descr="Immagine 3819"/>
        <xdr:cNvPicPr>
          <a:picLocks noChangeAspect="1"/>
        </xdr:cNvPicPr>
      </xdr:nvPicPr>
      <xdr:blipFill>
        <a:blip r:embed="rId1143">
          <a:extLst/>
        </a:blip>
        <a:stretch>
          <a:fillRect/>
        </a:stretch>
      </xdr:blipFill>
      <xdr:spPr>
        <a:xfrm>
          <a:off x="976599" y="6959142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1217</xdr:row>
      <xdr:rowOff>25380</xdr:rowOff>
    </xdr:from>
    <xdr:to>
      <xdr:col>1</xdr:col>
      <xdr:colOff>588040</xdr:colOff>
      <xdr:row>1217</xdr:row>
      <xdr:rowOff>546080</xdr:rowOff>
    </xdr:to>
    <xdr:pic>
      <xdr:nvPicPr>
        <xdr:cNvPr id="2541" name="Immagine 3820" descr="Immagine 3820"/>
        <xdr:cNvPicPr>
          <a:picLocks noChangeAspect="1"/>
        </xdr:cNvPicPr>
      </xdr:nvPicPr>
      <xdr:blipFill>
        <a:blip r:embed="rId1144">
          <a:extLst/>
        </a:blip>
        <a:stretch>
          <a:fillRect/>
        </a:stretch>
      </xdr:blipFill>
      <xdr:spPr>
        <a:xfrm>
          <a:off x="976599" y="6964857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1218</xdr:row>
      <xdr:rowOff>25380</xdr:rowOff>
    </xdr:from>
    <xdr:to>
      <xdr:col>1</xdr:col>
      <xdr:colOff>588040</xdr:colOff>
      <xdr:row>1218</xdr:row>
      <xdr:rowOff>546080</xdr:rowOff>
    </xdr:to>
    <xdr:pic>
      <xdr:nvPicPr>
        <xdr:cNvPr id="2542" name="Immagine 3821" descr="Immagine 3821"/>
        <xdr:cNvPicPr>
          <a:picLocks noChangeAspect="1"/>
        </xdr:cNvPicPr>
      </xdr:nvPicPr>
      <xdr:blipFill>
        <a:blip r:embed="rId1145">
          <a:extLst/>
        </a:blip>
        <a:stretch>
          <a:fillRect/>
        </a:stretch>
      </xdr:blipFill>
      <xdr:spPr>
        <a:xfrm>
          <a:off x="976599" y="6970572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74899</xdr:colOff>
      <xdr:row>1219</xdr:row>
      <xdr:rowOff>25380</xdr:rowOff>
    </xdr:from>
    <xdr:to>
      <xdr:col>1</xdr:col>
      <xdr:colOff>588040</xdr:colOff>
      <xdr:row>1219</xdr:row>
      <xdr:rowOff>546080</xdr:rowOff>
    </xdr:to>
    <xdr:pic>
      <xdr:nvPicPr>
        <xdr:cNvPr id="2543" name="Immagine 3822" descr="Immagine 3822"/>
        <xdr:cNvPicPr>
          <a:picLocks noChangeAspect="1"/>
        </xdr:cNvPicPr>
      </xdr:nvPicPr>
      <xdr:blipFill>
        <a:blip r:embed="rId1146">
          <a:extLst/>
        </a:blip>
        <a:stretch>
          <a:fillRect/>
        </a:stretch>
      </xdr:blipFill>
      <xdr:spPr>
        <a:xfrm>
          <a:off x="976599" y="697628760"/>
          <a:ext cx="51314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1220</xdr:row>
      <xdr:rowOff>25380</xdr:rowOff>
    </xdr:from>
    <xdr:to>
      <xdr:col>1</xdr:col>
      <xdr:colOff>588092</xdr:colOff>
      <xdr:row>1220</xdr:row>
      <xdr:rowOff>546080</xdr:rowOff>
    </xdr:to>
    <xdr:pic>
      <xdr:nvPicPr>
        <xdr:cNvPr id="2544" name="Immagine 3823" descr="Immagine 3823"/>
        <xdr:cNvPicPr>
          <a:picLocks noChangeAspect="1"/>
        </xdr:cNvPicPr>
      </xdr:nvPicPr>
      <xdr:blipFill>
        <a:blip r:embed="rId1147">
          <a:extLst/>
        </a:blip>
        <a:stretch>
          <a:fillRect/>
        </a:stretch>
      </xdr:blipFill>
      <xdr:spPr>
        <a:xfrm>
          <a:off x="976549" y="698200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1221</xdr:row>
      <xdr:rowOff>25380</xdr:rowOff>
    </xdr:from>
    <xdr:to>
      <xdr:col>1</xdr:col>
      <xdr:colOff>588092</xdr:colOff>
      <xdr:row>1221</xdr:row>
      <xdr:rowOff>546080</xdr:rowOff>
    </xdr:to>
    <xdr:pic>
      <xdr:nvPicPr>
        <xdr:cNvPr id="2545" name="Immagine 3824" descr="Immagine 3824"/>
        <xdr:cNvPicPr>
          <a:picLocks noChangeAspect="1"/>
        </xdr:cNvPicPr>
      </xdr:nvPicPr>
      <xdr:blipFill>
        <a:blip r:embed="rId1148">
          <a:extLst/>
        </a:blip>
        <a:stretch>
          <a:fillRect/>
        </a:stretch>
      </xdr:blipFill>
      <xdr:spPr>
        <a:xfrm>
          <a:off x="976549" y="698771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1222</xdr:row>
      <xdr:rowOff>25380</xdr:rowOff>
    </xdr:from>
    <xdr:to>
      <xdr:col>1</xdr:col>
      <xdr:colOff>588092</xdr:colOff>
      <xdr:row>1222</xdr:row>
      <xdr:rowOff>546080</xdr:rowOff>
    </xdr:to>
    <xdr:pic>
      <xdr:nvPicPr>
        <xdr:cNvPr id="2546" name="Immagine 3825" descr="Immagine 3825"/>
        <xdr:cNvPicPr>
          <a:picLocks noChangeAspect="1"/>
        </xdr:cNvPicPr>
      </xdr:nvPicPr>
      <xdr:blipFill>
        <a:blip r:embed="rId1149">
          <a:extLst/>
        </a:blip>
        <a:stretch>
          <a:fillRect/>
        </a:stretch>
      </xdr:blipFill>
      <xdr:spPr>
        <a:xfrm>
          <a:off x="976549" y="6993432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74849</xdr:colOff>
      <xdr:row>1223</xdr:row>
      <xdr:rowOff>25380</xdr:rowOff>
    </xdr:from>
    <xdr:to>
      <xdr:col>1</xdr:col>
      <xdr:colOff>588092</xdr:colOff>
      <xdr:row>1223</xdr:row>
      <xdr:rowOff>546080</xdr:rowOff>
    </xdr:to>
    <xdr:pic>
      <xdr:nvPicPr>
        <xdr:cNvPr id="2547" name="Immagine 3826" descr="Immagine 3826"/>
        <xdr:cNvPicPr>
          <a:picLocks noChangeAspect="1"/>
        </xdr:cNvPicPr>
      </xdr:nvPicPr>
      <xdr:blipFill>
        <a:blip r:embed="rId1150">
          <a:extLst/>
        </a:blip>
        <a:stretch>
          <a:fillRect/>
        </a:stretch>
      </xdr:blipFill>
      <xdr:spPr>
        <a:xfrm>
          <a:off x="976549" y="699914760"/>
          <a:ext cx="51324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1224</xdr:row>
      <xdr:rowOff>25380</xdr:rowOff>
    </xdr:from>
    <xdr:to>
      <xdr:col>1</xdr:col>
      <xdr:colOff>588043</xdr:colOff>
      <xdr:row>1224</xdr:row>
      <xdr:rowOff>546080</xdr:rowOff>
    </xdr:to>
    <xdr:pic>
      <xdr:nvPicPr>
        <xdr:cNvPr id="2548" name="Immagine 3827" descr="Immagine 3827"/>
        <xdr:cNvPicPr>
          <a:picLocks noChangeAspect="1"/>
        </xdr:cNvPicPr>
      </xdr:nvPicPr>
      <xdr:blipFill>
        <a:blip r:embed="rId1151">
          <a:extLst/>
        </a:blip>
        <a:stretch>
          <a:fillRect/>
        </a:stretch>
      </xdr:blipFill>
      <xdr:spPr>
        <a:xfrm>
          <a:off x="976598" y="700486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1225</xdr:row>
      <xdr:rowOff>25380</xdr:rowOff>
    </xdr:from>
    <xdr:to>
      <xdr:col>1</xdr:col>
      <xdr:colOff>588043</xdr:colOff>
      <xdr:row>1225</xdr:row>
      <xdr:rowOff>546080</xdr:rowOff>
    </xdr:to>
    <xdr:pic>
      <xdr:nvPicPr>
        <xdr:cNvPr id="2549" name="Immagine 3828" descr="Immagine 3828"/>
        <xdr:cNvPicPr>
          <a:picLocks noChangeAspect="1"/>
        </xdr:cNvPicPr>
      </xdr:nvPicPr>
      <xdr:blipFill>
        <a:blip r:embed="rId1152">
          <a:extLst/>
        </a:blip>
        <a:stretch>
          <a:fillRect/>
        </a:stretch>
      </xdr:blipFill>
      <xdr:spPr>
        <a:xfrm>
          <a:off x="976598" y="701057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1226</xdr:row>
      <xdr:rowOff>25380</xdr:rowOff>
    </xdr:from>
    <xdr:to>
      <xdr:col>1</xdr:col>
      <xdr:colOff>588043</xdr:colOff>
      <xdr:row>1226</xdr:row>
      <xdr:rowOff>546080</xdr:rowOff>
    </xdr:to>
    <xdr:pic>
      <xdr:nvPicPr>
        <xdr:cNvPr id="2550" name="Immagine 3829" descr="Immagine 3829"/>
        <xdr:cNvPicPr>
          <a:picLocks noChangeAspect="1"/>
        </xdr:cNvPicPr>
      </xdr:nvPicPr>
      <xdr:blipFill>
        <a:blip r:embed="rId1153">
          <a:extLst/>
        </a:blip>
        <a:stretch>
          <a:fillRect/>
        </a:stretch>
      </xdr:blipFill>
      <xdr:spPr>
        <a:xfrm>
          <a:off x="976598" y="70162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1227</xdr:row>
      <xdr:rowOff>25380</xdr:rowOff>
    </xdr:from>
    <xdr:to>
      <xdr:col>1</xdr:col>
      <xdr:colOff>588043</xdr:colOff>
      <xdr:row>1227</xdr:row>
      <xdr:rowOff>546080</xdr:rowOff>
    </xdr:to>
    <xdr:pic>
      <xdr:nvPicPr>
        <xdr:cNvPr id="2551" name="Immagine 3830" descr="Immagine 3830"/>
        <xdr:cNvPicPr>
          <a:picLocks noChangeAspect="1"/>
        </xdr:cNvPicPr>
      </xdr:nvPicPr>
      <xdr:blipFill>
        <a:blip r:embed="rId1154">
          <a:extLst/>
        </a:blip>
        <a:stretch>
          <a:fillRect/>
        </a:stretch>
      </xdr:blipFill>
      <xdr:spPr>
        <a:xfrm>
          <a:off x="976598" y="70220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1228</xdr:row>
      <xdr:rowOff>25380</xdr:rowOff>
    </xdr:from>
    <xdr:to>
      <xdr:col>1</xdr:col>
      <xdr:colOff>588043</xdr:colOff>
      <xdr:row>1228</xdr:row>
      <xdr:rowOff>546080</xdr:rowOff>
    </xdr:to>
    <xdr:pic>
      <xdr:nvPicPr>
        <xdr:cNvPr id="2552" name="Immagine 3831" descr="Immagine 3831"/>
        <xdr:cNvPicPr>
          <a:picLocks noChangeAspect="1"/>
        </xdr:cNvPicPr>
      </xdr:nvPicPr>
      <xdr:blipFill>
        <a:blip r:embed="rId1155">
          <a:extLst/>
        </a:blip>
        <a:stretch>
          <a:fillRect/>
        </a:stretch>
      </xdr:blipFill>
      <xdr:spPr>
        <a:xfrm>
          <a:off x="976598" y="70277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1229</xdr:row>
      <xdr:rowOff>25380</xdr:rowOff>
    </xdr:from>
    <xdr:to>
      <xdr:col>1</xdr:col>
      <xdr:colOff>588043</xdr:colOff>
      <xdr:row>1229</xdr:row>
      <xdr:rowOff>546080</xdr:rowOff>
    </xdr:to>
    <xdr:pic>
      <xdr:nvPicPr>
        <xdr:cNvPr id="2553" name="Immagine 3832" descr="Immagine 3832"/>
        <xdr:cNvPicPr>
          <a:picLocks noChangeAspect="1"/>
        </xdr:cNvPicPr>
      </xdr:nvPicPr>
      <xdr:blipFill>
        <a:blip r:embed="rId1156">
          <a:extLst/>
        </a:blip>
        <a:stretch>
          <a:fillRect/>
        </a:stretch>
      </xdr:blipFill>
      <xdr:spPr>
        <a:xfrm>
          <a:off x="976598" y="70334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1230</xdr:row>
      <xdr:rowOff>25380</xdr:rowOff>
    </xdr:from>
    <xdr:to>
      <xdr:col>1</xdr:col>
      <xdr:colOff>588043</xdr:colOff>
      <xdr:row>1230</xdr:row>
      <xdr:rowOff>546080</xdr:rowOff>
    </xdr:to>
    <xdr:pic>
      <xdr:nvPicPr>
        <xdr:cNvPr id="2554" name="Immagine 3833" descr="Immagine 3833"/>
        <xdr:cNvPicPr>
          <a:picLocks noChangeAspect="1"/>
        </xdr:cNvPicPr>
      </xdr:nvPicPr>
      <xdr:blipFill>
        <a:blip r:embed="rId1157">
          <a:extLst/>
        </a:blip>
        <a:stretch>
          <a:fillRect/>
        </a:stretch>
      </xdr:blipFill>
      <xdr:spPr>
        <a:xfrm>
          <a:off x="976598" y="70391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1231</xdr:row>
      <xdr:rowOff>25380</xdr:rowOff>
    </xdr:from>
    <xdr:to>
      <xdr:col>1</xdr:col>
      <xdr:colOff>588043</xdr:colOff>
      <xdr:row>1231</xdr:row>
      <xdr:rowOff>546080</xdr:rowOff>
    </xdr:to>
    <xdr:pic>
      <xdr:nvPicPr>
        <xdr:cNvPr id="2555" name="Immagine 3834" descr="Immagine 3834"/>
        <xdr:cNvPicPr>
          <a:picLocks noChangeAspect="1"/>
        </xdr:cNvPicPr>
      </xdr:nvPicPr>
      <xdr:blipFill>
        <a:blip r:embed="rId1158">
          <a:extLst/>
        </a:blip>
        <a:stretch>
          <a:fillRect/>
        </a:stretch>
      </xdr:blipFill>
      <xdr:spPr>
        <a:xfrm>
          <a:off x="976598" y="70448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1232</xdr:row>
      <xdr:rowOff>25380</xdr:rowOff>
    </xdr:from>
    <xdr:to>
      <xdr:col>1</xdr:col>
      <xdr:colOff>588043</xdr:colOff>
      <xdr:row>1232</xdr:row>
      <xdr:rowOff>546080</xdr:rowOff>
    </xdr:to>
    <xdr:pic>
      <xdr:nvPicPr>
        <xdr:cNvPr id="2556" name="Immagine 3835" descr="Immagine 3835"/>
        <xdr:cNvPicPr>
          <a:picLocks noChangeAspect="1"/>
        </xdr:cNvPicPr>
      </xdr:nvPicPr>
      <xdr:blipFill>
        <a:blip r:embed="rId1159">
          <a:extLst/>
        </a:blip>
        <a:stretch>
          <a:fillRect/>
        </a:stretch>
      </xdr:blipFill>
      <xdr:spPr>
        <a:xfrm>
          <a:off x="976598" y="70505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1233</xdr:row>
      <xdr:rowOff>25380</xdr:rowOff>
    </xdr:from>
    <xdr:to>
      <xdr:col>1</xdr:col>
      <xdr:colOff>588043</xdr:colOff>
      <xdr:row>1233</xdr:row>
      <xdr:rowOff>546080</xdr:rowOff>
    </xdr:to>
    <xdr:pic>
      <xdr:nvPicPr>
        <xdr:cNvPr id="2557" name="Immagine 3836" descr="Immagine 3836"/>
        <xdr:cNvPicPr>
          <a:picLocks noChangeAspect="1"/>
        </xdr:cNvPicPr>
      </xdr:nvPicPr>
      <xdr:blipFill>
        <a:blip r:embed="rId1160">
          <a:extLst/>
        </a:blip>
        <a:stretch>
          <a:fillRect/>
        </a:stretch>
      </xdr:blipFill>
      <xdr:spPr>
        <a:xfrm>
          <a:off x="976598" y="70562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1234</xdr:row>
      <xdr:rowOff>25380</xdr:rowOff>
    </xdr:from>
    <xdr:to>
      <xdr:col>1</xdr:col>
      <xdr:colOff>588043</xdr:colOff>
      <xdr:row>1234</xdr:row>
      <xdr:rowOff>546080</xdr:rowOff>
    </xdr:to>
    <xdr:pic>
      <xdr:nvPicPr>
        <xdr:cNvPr id="2558" name="Immagine 3837" descr="Immagine 3837"/>
        <xdr:cNvPicPr>
          <a:picLocks noChangeAspect="1"/>
        </xdr:cNvPicPr>
      </xdr:nvPicPr>
      <xdr:blipFill>
        <a:blip r:embed="rId1161">
          <a:extLst/>
        </a:blip>
        <a:stretch>
          <a:fillRect/>
        </a:stretch>
      </xdr:blipFill>
      <xdr:spPr>
        <a:xfrm>
          <a:off x="976598" y="70620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1235</xdr:row>
      <xdr:rowOff>25380</xdr:rowOff>
    </xdr:from>
    <xdr:to>
      <xdr:col>1</xdr:col>
      <xdr:colOff>588043</xdr:colOff>
      <xdr:row>1235</xdr:row>
      <xdr:rowOff>546080</xdr:rowOff>
    </xdr:to>
    <xdr:pic>
      <xdr:nvPicPr>
        <xdr:cNvPr id="2559" name="Immagine 3838" descr="Immagine 3838"/>
        <xdr:cNvPicPr>
          <a:picLocks noChangeAspect="1"/>
        </xdr:cNvPicPr>
      </xdr:nvPicPr>
      <xdr:blipFill>
        <a:blip r:embed="rId1162">
          <a:extLst/>
        </a:blip>
        <a:stretch>
          <a:fillRect/>
        </a:stretch>
      </xdr:blipFill>
      <xdr:spPr>
        <a:xfrm>
          <a:off x="976598" y="70677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1236</xdr:row>
      <xdr:rowOff>25380</xdr:rowOff>
    </xdr:from>
    <xdr:to>
      <xdr:col>1</xdr:col>
      <xdr:colOff>588043</xdr:colOff>
      <xdr:row>1236</xdr:row>
      <xdr:rowOff>546080</xdr:rowOff>
    </xdr:to>
    <xdr:pic>
      <xdr:nvPicPr>
        <xdr:cNvPr id="2560" name="Immagine 3839" descr="Immagine 3839"/>
        <xdr:cNvPicPr>
          <a:picLocks noChangeAspect="1"/>
        </xdr:cNvPicPr>
      </xdr:nvPicPr>
      <xdr:blipFill>
        <a:blip r:embed="rId1163">
          <a:extLst/>
        </a:blip>
        <a:stretch>
          <a:fillRect/>
        </a:stretch>
      </xdr:blipFill>
      <xdr:spPr>
        <a:xfrm>
          <a:off x="976598" y="707344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1237</xdr:row>
      <xdr:rowOff>25380</xdr:rowOff>
    </xdr:from>
    <xdr:to>
      <xdr:col>1</xdr:col>
      <xdr:colOff>588043</xdr:colOff>
      <xdr:row>1237</xdr:row>
      <xdr:rowOff>546080</xdr:rowOff>
    </xdr:to>
    <xdr:pic>
      <xdr:nvPicPr>
        <xdr:cNvPr id="2561" name="Immagine 3840" descr="Immagine 3840"/>
        <xdr:cNvPicPr>
          <a:picLocks noChangeAspect="1"/>
        </xdr:cNvPicPr>
      </xdr:nvPicPr>
      <xdr:blipFill>
        <a:blip r:embed="rId1164">
          <a:extLst/>
        </a:blip>
        <a:stretch>
          <a:fillRect/>
        </a:stretch>
      </xdr:blipFill>
      <xdr:spPr>
        <a:xfrm>
          <a:off x="976598" y="70791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1238</xdr:row>
      <xdr:rowOff>25380</xdr:rowOff>
    </xdr:from>
    <xdr:to>
      <xdr:col>1</xdr:col>
      <xdr:colOff>588043</xdr:colOff>
      <xdr:row>1238</xdr:row>
      <xdr:rowOff>546080</xdr:rowOff>
    </xdr:to>
    <xdr:pic>
      <xdr:nvPicPr>
        <xdr:cNvPr id="2562" name="Immagine 3841" descr="Immagine 3841"/>
        <xdr:cNvPicPr>
          <a:picLocks noChangeAspect="1"/>
        </xdr:cNvPicPr>
      </xdr:nvPicPr>
      <xdr:blipFill>
        <a:blip r:embed="rId1165">
          <a:extLst/>
        </a:blip>
        <a:stretch>
          <a:fillRect/>
        </a:stretch>
      </xdr:blipFill>
      <xdr:spPr>
        <a:xfrm>
          <a:off x="976598" y="70848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1239</xdr:row>
      <xdr:rowOff>25380</xdr:rowOff>
    </xdr:from>
    <xdr:to>
      <xdr:col>1</xdr:col>
      <xdr:colOff>588043</xdr:colOff>
      <xdr:row>1239</xdr:row>
      <xdr:rowOff>546080</xdr:rowOff>
    </xdr:to>
    <xdr:pic>
      <xdr:nvPicPr>
        <xdr:cNvPr id="2563" name="Immagine 3842" descr="Immagine 3842"/>
        <xdr:cNvPicPr>
          <a:picLocks noChangeAspect="1"/>
        </xdr:cNvPicPr>
      </xdr:nvPicPr>
      <xdr:blipFill>
        <a:blip r:embed="rId1166">
          <a:extLst/>
        </a:blip>
        <a:stretch>
          <a:fillRect/>
        </a:stretch>
      </xdr:blipFill>
      <xdr:spPr>
        <a:xfrm>
          <a:off x="976598" y="70905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1240</xdr:row>
      <xdr:rowOff>25380</xdr:rowOff>
    </xdr:from>
    <xdr:to>
      <xdr:col>1</xdr:col>
      <xdr:colOff>588043</xdr:colOff>
      <xdr:row>1240</xdr:row>
      <xdr:rowOff>546080</xdr:rowOff>
    </xdr:to>
    <xdr:pic>
      <xdr:nvPicPr>
        <xdr:cNvPr id="2564" name="Immagine 3843" descr="Immagine 3843"/>
        <xdr:cNvPicPr>
          <a:picLocks noChangeAspect="1"/>
        </xdr:cNvPicPr>
      </xdr:nvPicPr>
      <xdr:blipFill>
        <a:blip r:embed="rId1167">
          <a:extLst/>
        </a:blip>
        <a:stretch>
          <a:fillRect/>
        </a:stretch>
      </xdr:blipFill>
      <xdr:spPr>
        <a:xfrm>
          <a:off x="976598" y="70963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1241</xdr:row>
      <xdr:rowOff>25380</xdr:rowOff>
    </xdr:from>
    <xdr:to>
      <xdr:col>1</xdr:col>
      <xdr:colOff>588043</xdr:colOff>
      <xdr:row>1241</xdr:row>
      <xdr:rowOff>546080</xdr:rowOff>
    </xdr:to>
    <xdr:pic>
      <xdr:nvPicPr>
        <xdr:cNvPr id="2565" name="Immagine 3844" descr="Immagine 3844"/>
        <xdr:cNvPicPr>
          <a:picLocks noChangeAspect="1"/>
        </xdr:cNvPicPr>
      </xdr:nvPicPr>
      <xdr:blipFill>
        <a:blip r:embed="rId1168">
          <a:extLst/>
        </a:blip>
        <a:stretch>
          <a:fillRect/>
        </a:stretch>
      </xdr:blipFill>
      <xdr:spPr>
        <a:xfrm>
          <a:off x="976598" y="710201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1242</xdr:row>
      <xdr:rowOff>25380</xdr:rowOff>
    </xdr:from>
    <xdr:to>
      <xdr:col>1</xdr:col>
      <xdr:colOff>588065</xdr:colOff>
      <xdr:row>1242</xdr:row>
      <xdr:rowOff>546080</xdr:rowOff>
    </xdr:to>
    <xdr:pic>
      <xdr:nvPicPr>
        <xdr:cNvPr id="2566" name="Immagine 3845" descr="Immagine 3845"/>
        <xdr:cNvPicPr>
          <a:picLocks noChangeAspect="1"/>
        </xdr:cNvPicPr>
      </xdr:nvPicPr>
      <xdr:blipFill>
        <a:blip r:embed="rId1169">
          <a:extLst/>
        </a:blip>
        <a:stretch>
          <a:fillRect/>
        </a:stretch>
      </xdr:blipFill>
      <xdr:spPr>
        <a:xfrm>
          <a:off x="976574" y="710773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1243</xdr:row>
      <xdr:rowOff>25380</xdr:rowOff>
    </xdr:from>
    <xdr:to>
      <xdr:col>1</xdr:col>
      <xdr:colOff>588065</xdr:colOff>
      <xdr:row>1243</xdr:row>
      <xdr:rowOff>546080</xdr:rowOff>
    </xdr:to>
    <xdr:pic>
      <xdr:nvPicPr>
        <xdr:cNvPr id="2567" name="Immagine 3846" descr="Immagine 3846"/>
        <xdr:cNvPicPr>
          <a:picLocks noChangeAspect="1"/>
        </xdr:cNvPicPr>
      </xdr:nvPicPr>
      <xdr:blipFill>
        <a:blip r:embed="rId1170">
          <a:extLst/>
        </a:blip>
        <a:stretch>
          <a:fillRect/>
        </a:stretch>
      </xdr:blipFill>
      <xdr:spPr>
        <a:xfrm>
          <a:off x="976574" y="711344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1244</xdr:row>
      <xdr:rowOff>25380</xdr:rowOff>
    </xdr:from>
    <xdr:to>
      <xdr:col>1</xdr:col>
      <xdr:colOff>588065</xdr:colOff>
      <xdr:row>1244</xdr:row>
      <xdr:rowOff>546080</xdr:rowOff>
    </xdr:to>
    <xdr:pic>
      <xdr:nvPicPr>
        <xdr:cNvPr id="2568" name="Immagine 3847" descr="Immagine 3847"/>
        <xdr:cNvPicPr>
          <a:picLocks noChangeAspect="1"/>
        </xdr:cNvPicPr>
      </xdr:nvPicPr>
      <xdr:blipFill>
        <a:blip r:embed="rId1171">
          <a:extLst/>
        </a:blip>
        <a:stretch>
          <a:fillRect/>
        </a:stretch>
      </xdr:blipFill>
      <xdr:spPr>
        <a:xfrm>
          <a:off x="976574" y="711916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1245</xdr:row>
      <xdr:rowOff>25380</xdr:rowOff>
    </xdr:from>
    <xdr:to>
      <xdr:col>1</xdr:col>
      <xdr:colOff>588065</xdr:colOff>
      <xdr:row>1245</xdr:row>
      <xdr:rowOff>546080</xdr:rowOff>
    </xdr:to>
    <xdr:pic>
      <xdr:nvPicPr>
        <xdr:cNvPr id="2569" name="Immagine 3848" descr="Immagine 3848"/>
        <xdr:cNvPicPr>
          <a:picLocks noChangeAspect="1"/>
        </xdr:cNvPicPr>
      </xdr:nvPicPr>
      <xdr:blipFill>
        <a:blip r:embed="rId1172">
          <a:extLst/>
        </a:blip>
        <a:stretch>
          <a:fillRect/>
        </a:stretch>
      </xdr:blipFill>
      <xdr:spPr>
        <a:xfrm>
          <a:off x="976574" y="712487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1246</xdr:row>
      <xdr:rowOff>25380</xdr:rowOff>
    </xdr:from>
    <xdr:to>
      <xdr:col>1</xdr:col>
      <xdr:colOff>588065</xdr:colOff>
      <xdr:row>1246</xdr:row>
      <xdr:rowOff>546080</xdr:rowOff>
    </xdr:to>
    <xdr:pic>
      <xdr:nvPicPr>
        <xdr:cNvPr id="2570" name="Immagine 3849" descr="Immagine 3849"/>
        <xdr:cNvPicPr>
          <a:picLocks noChangeAspect="1"/>
        </xdr:cNvPicPr>
      </xdr:nvPicPr>
      <xdr:blipFill>
        <a:blip r:embed="rId1173">
          <a:extLst/>
        </a:blip>
        <a:stretch>
          <a:fillRect/>
        </a:stretch>
      </xdr:blipFill>
      <xdr:spPr>
        <a:xfrm>
          <a:off x="976574" y="7130592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74874</xdr:colOff>
      <xdr:row>1247</xdr:row>
      <xdr:rowOff>25380</xdr:rowOff>
    </xdr:from>
    <xdr:to>
      <xdr:col>1</xdr:col>
      <xdr:colOff>588065</xdr:colOff>
      <xdr:row>1247</xdr:row>
      <xdr:rowOff>546080</xdr:rowOff>
    </xdr:to>
    <xdr:pic>
      <xdr:nvPicPr>
        <xdr:cNvPr id="2571" name="Immagine 3850" descr="Immagine 3850"/>
        <xdr:cNvPicPr>
          <a:picLocks noChangeAspect="1"/>
        </xdr:cNvPicPr>
      </xdr:nvPicPr>
      <xdr:blipFill>
        <a:blip r:embed="rId1174">
          <a:extLst/>
        </a:blip>
        <a:stretch>
          <a:fillRect/>
        </a:stretch>
      </xdr:blipFill>
      <xdr:spPr>
        <a:xfrm>
          <a:off x="976574" y="713630760"/>
          <a:ext cx="5131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1248</xdr:row>
      <xdr:rowOff>25380</xdr:rowOff>
    </xdr:from>
    <xdr:to>
      <xdr:col>1</xdr:col>
      <xdr:colOff>588043</xdr:colOff>
      <xdr:row>1248</xdr:row>
      <xdr:rowOff>546080</xdr:rowOff>
    </xdr:to>
    <xdr:pic>
      <xdr:nvPicPr>
        <xdr:cNvPr id="2572" name="Immagine 3851" descr="Immagine 3851"/>
        <xdr:cNvPicPr>
          <a:picLocks noChangeAspect="1"/>
        </xdr:cNvPicPr>
      </xdr:nvPicPr>
      <xdr:blipFill>
        <a:blip r:embed="rId1175">
          <a:extLst/>
        </a:blip>
        <a:stretch>
          <a:fillRect/>
        </a:stretch>
      </xdr:blipFill>
      <xdr:spPr>
        <a:xfrm>
          <a:off x="976598" y="71420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1249</xdr:row>
      <xdr:rowOff>25380</xdr:rowOff>
    </xdr:from>
    <xdr:to>
      <xdr:col>1</xdr:col>
      <xdr:colOff>588043</xdr:colOff>
      <xdr:row>1249</xdr:row>
      <xdr:rowOff>546080</xdr:rowOff>
    </xdr:to>
    <xdr:pic>
      <xdr:nvPicPr>
        <xdr:cNvPr id="2573" name="Immagine 3852" descr="Immagine 3852"/>
        <xdr:cNvPicPr>
          <a:picLocks noChangeAspect="1"/>
        </xdr:cNvPicPr>
      </xdr:nvPicPr>
      <xdr:blipFill>
        <a:blip r:embed="rId1176">
          <a:extLst/>
        </a:blip>
        <a:stretch>
          <a:fillRect/>
        </a:stretch>
      </xdr:blipFill>
      <xdr:spPr>
        <a:xfrm>
          <a:off x="976598" y="71477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1250</xdr:row>
      <xdr:rowOff>25380</xdr:rowOff>
    </xdr:from>
    <xdr:to>
      <xdr:col>1</xdr:col>
      <xdr:colOff>588043</xdr:colOff>
      <xdr:row>1250</xdr:row>
      <xdr:rowOff>546080</xdr:rowOff>
    </xdr:to>
    <xdr:pic>
      <xdr:nvPicPr>
        <xdr:cNvPr id="2574" name="Immagine 3853" descr="Immagine 3853"/>
        <xdr:cNvPicPr>
          <a:picLocks noChangeAspect="1"/>
        </xdr:cNvPicPr>
      </xdr:nvPicPr>
      <xdr:blipFill>
        <a:blip r:embed="rId1177">
          <a:extLst/>
        </a:blip>
        <a:stretch>
          <a:fillRect/>
        </a:stretch>
      </xdr:blipFill>
      <xdr:spPr>
        <a:xfrm>
          <a:off x="976598" y="71534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1251</xdr:row>
      <xdr:rowOff>25380</xdr:rowOff>
    </xdr:from>
    <xdr:to>
      <xdr:col>1</xdr:col>
      <xdr:colOff>588043</xdr:colOff>
      <xdr:row>1251</xdr:row>
      <xdr:rowOff>546080</xdr:rowOff>
    </xdr:to>
    <xdr:pic>
      <xdr:nvPicPr>
        <xdr:cNvPr id="2575" name="Immagine 3854" descr="Immagine 3854"/>
        <xdr:cNvPicPr>
          <a:picLocks noChangeAspect="1"/>
        </xdr:cNvPicPr>
      </xdr:nvPicPr>
      <xdr:blipFill>
        <a:blip r:embed="rId1178">
          <a:extLst/>
        </a:blip>
        <a:stretch>
          <a:fillRect/>
        </a:stretch>
      </xdr:blipFill>
      <xdr:spPr>
        <a:xfrm>
          <a:off x="976598" y="71591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1252</xdr:row>
      <xdr:rowOff>25380</xdr:rowOff>
    </xdr:from>
    <xdr:to>
      <xdr:col>1</xdr:col>
      <xdr:colOff>588043</xdr:colOff>
      <xdr:row>1252</xdr:row>
      <xdr:rowOff>546080</xdr:rowOff>
    </xdr:to>
    <xdr:pic>
      <xdr:nvPicPr>
        <xdr:cNvPr id="2576" name="Immagine 3855" descr="Immagine 3855"/>
        <xdr:cNvPicPr>
          <a:picLocks noChangeAspect="1"/>
        </xdr:cNvPicPr>
      </xdr:nvPicPr>
      <xdr:blipFill>
        <a:blip r:embed="rId1179">
          <a:extLst/>
        </a:blip>
        <a:stretch>
          <a:fillRect/>
        </a:stretch>
      </xdr:blipFill>
      <xdr:spPr>
        <a:xfrm>
          <a:off x="976595" y="716488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1253</xdr:row>
      <xdr:rowOff>25380</xdr:rowOff>
    </xdr:from>
    <xdr:to>
      <xdr:col>1</xdr:col>
      <xdr:colOff>588043</xdr:colOff>
      <xdr:row>1253</xdr:row>
      <xdr:rowOff>546080</xdr:rowOff>
    </xdr:to>
    <xdr:pic>
      <xdr:nvPicPr>
        <xdr:cNvPr id="2577" name="Immagine 3856" descr="Immagine 3856"/>
        <xdr:cNvPicPr>
          <a:picLocks noChangeAspect="1"/>
        </xdr:cNvPicPr>
      </xdr:nvPicPr>
      <xdr:blipFill>
        <a:blip r:embed="rId1180">
          <a:extLst/>
        </a:blip>
        <a:stretch>
          <a:fillRect/>
        </a:stretch>
      </xdr:blipFill>
      <xdr:spPr>
        <a:xfrm>
          <a:off x="976595" y="717059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1254</xdr:row>
      <xdr:rowOff>25380</xdr:rowOff>
    </xdr:from>
    <xdr:to>
      <xdr:col>1</xdr:col>
      <xdr:colOff>588043</xdr:colOff>
      <xdr:row>1254</xdr:row>
      <xdr:rowOff>546080</xdr:rowOff>
    </xdr:to>
    <xdr:pic>
      <xdr:nvPicPr>
        <xdr:cNvPr id="2578" name="Immagine 3857" descr="Immagine 3857"/>
        <xdr:cNvPicPr>
          <a:picLocks noChangeAspect="1"/>
        </xdr:cNvPicPr>
      </xdr:nvPicPr>
      <xdr:blipFill>
        <a:blip r:embed="rId1181">
          <a:extLst/>
        </a:blip>
        <a:stretch>
          <a:fillRect/>
        </a:stretch>
      </xdr:blipFill>
      <xdr:spPr>
        <a:xfrm>
          <a:off x="976595" y="717631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1255</xdr:row>
      <xdr:rowOff>25380</xdr:rowOff>
    </xdr:from>
    <xdr:to>
      <xdr:col>1</xdr:col>
      <xdr:colOff>588043</xdr:colOff>
      <xdr:row>1255</xdr:row>
      <xdr:rowOff>546080</xdr:rowOff>
    </xdr:to>
    <xdr:pic>
      <xdr:nvPicPr>
        <xdr:cNvPr id="2579" name="Immagine 3858" descr="Immagine 3858"/>
        <xdr:cNvPicPr>
          <a:picLocks noChangeAspect="1"/>
        </xdr:cNvPicPr>
      </xdr:nvPicPr>
      <xdr:blipFill>
        <a:blip r:embed="rId1182">
          <a:extLst/>
        </a:blip>
        <a:stretch>
          <a:fillRect/>
        </a:stretch>
      </xdr:blipFill>
      <xdr:spPr>
        <a:xfrm>
          <a:off x="976595" y="718202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1256</xdr:row>
      <xdr:rowOff>25380</xdr:rowOff>
    </xdr:from>
    <xdr:to>
      <xdr:col>1</xdr:col>
      <xdr:colOff>588043</xdr:colOff>
      <xdr:row>1256</xdr:row>
      <xdr:rowOff>546080</xdr:rowOff>
    </xdr:to>
    <xdr:pic>
      <xdr:nvPicPr>
        <xdr:cNvPr id="2580" name="Immagine 3859" descr="Immagine 3859"/>
        <xdr:cNvPicPr>
          <a:picLocks noChangeAspect="1"/>
        </xdr:cNvPicPr>
      </xdr:nvPicPr>
      <xdr:blipFill>
        <a:blip r:embed="rId1183">
          <a:extLst/>
        </a:blip>
        <a:stretch>
          <a:fillRect/>
        </a:stretch>
      </xdr:blipFill>
      <xdr:spPr>
        <a:xfrm>
          <a:off x="976595" y="7187742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74895</xdr:colOff>
      <xdr:row>1257</xdr:row>
      <xdr:rowOff>25380</xdr:rowOff>
    </xdr:from>
    <xdr:to>
      <xdr:col>1</xdr:col>
      <xdr:colOff>588043</xdr:colOff>
      <xdr:row>1257</xdr:row>
      <xdr:rowOff>546080</xdr:rowOff>
    </xdr:to>
    <xdr:pic>
      <xdr:nvPicPr>
        <xdr:cNvPr id="2581" name="Immagine 3860" descr="Immagine 3860"/>
        <xdr:cNvPicPr>
          <a:picLocks noChangeAspect="1"/>
        </xdr:cNvPicPr>
      </xdr:nvPicPr>
      <xdr:blipFill>
        <a:blip r:embed="rId1184">
          <a:extLst/>
        </a:blip>
        <a:stretch>
          <a:fillRect/>
        </a:stretch>
      </xdr:blipFill>
      <xdr:spPr>
        <a:xfrm>
          <a:off x="976595" y="719345760"/>
          <a:ext cx="51314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101743</xdr:colOff>
      <xdr:row>1258</xdr:row>
      <xdr:rowOff>25380</xdr:rowOff>
    </xdr:from>
    <xdr:to>
      <xdr:col>1</xdr:col>
      <xdr:colOff>561198</xdr:colOff>
      <xdr:row>1258</xdr:row>
      <xdr:rowOff>546080</xdr:rowOff>
    </xdr:to>
    <xdr:pic>
      <xdr:nvPicPr>
        <xdr:cNvPr id="2582" name="Immagine 3861" descr="Immagine 3861"/>
        <xdr:cNvPicPr>
          <a:picLocks noChangeAspect="1"/>
        </xdr:cNvPicPr>
      </xdr:nvPicPr>
      <xdr:blipFill>
        <a:blip r:embed="rId1185">
          <a:extLst/>
        </a:blip>
        <a:stretch>
          <a:fillRect/>
        </a:stretch>
      </xdr:blipFill>
      <xdr:spPr>
        <a:xfrm>
          <a:off x="1003443" y="719917260"/>
          <a:ext cx="459456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90084</xdr:colOff>
      <xdr:row>1259</xdr:row>
      <xdr:rowOff>25380</xdr:rowOff>
    </xdr:from>
    <xdr:to>
      <xdr:col>1</xdr:col>
      <xdr:colOff>572854</xdr:colOff>
      <xdr:row>1259</xdr:row>
      <xdr:rowOff>546080</xdr:rowOff>
    </xdr:to>
    <xdr:pic>
      <xdr:nvPicPr>
        <xdr:cNvPr id="2583" name="Immagine 3862" descr="Immagine 3862"/>
        <xdr:cNvPicPr>
          <a:picLocks noChangeAspect="1"/>
        </xdr:cNvPicPr>
      </xdr:nvPicPr>
      <xdr:blipFill>
        <a:blip r:embed="rId1186">
          <a:extLst/>
        </a:blip>
        <a:stretch>
          <a:fillRect/>
        </a:stretch>
      </xdr:blipFill>
      <xdr:spPr>
        <a:xfrm>
          <a:off x="991784" y="720488760"/>
          <a:ext cx="48277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108713</xdr:colOff>
      <xdr:row>1260</xdr:row>
      <xdr:rowOff>25380</xdr:rowOff>
    </xdr:from>
    <xdr:to>
      <xdr:col>1</xdr:col>
      <xdr:colOff>554227</xdr:colOff>
      <xdr:row>1260</xdr:row>
      <xdr:rowOff>546080</xdr:rowOff>
    </xdr:to>
    <xdr:pic>
      <xdr:nvPicPr>
        <xdr:cNvPr id="2584" name="Immagine 3863" descr="Immagine 3863"/>
        <xdr:cNvPicPr>
          <a:picLocks noChangeAspect="1"/>
        </xdr:cNvPicPr>
      </xdr:nvPicPr>
      <xdr:blipFill>
        <a:blip r:embed="rId1187">
          <a:extLst/>
        </a:blip>
        <a:stretch>
          <a:fillRect/>
        </a:stretch>
      </xdr:blipFill>
      <xdr:spPr>
        <a:xfrm>
          <a:off x="1010413" y="721060260"/>
          <a:ext cx="44551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6078</xdr:colOff>
      <xdr:row>1261</xdr:row>
      <xdr:rowOff>25380</xdr:rowOff>
    </xdr:from>
    <xdr:to>
      <xdr:col>1</xdr:col>
      <xdr:colOff>656861</xdr:colOff>
      <xdr:row>1261</xdr:row>
      <xdr:rowOff>546080</xdr:rowOff>
    </xdr:to>
    <xdr:pic>
      <xdr:nvPicPr>
        <xdr:cNvPr id="2585" name="Immagine 3864" descr="Immagine 3864"/>
        <xdr:cNvPicPr>
          <a:picLocks noChangeAspect="1"/>
        </xdr:cNvPicPr>
      </xdr:nvPicPr>
      <xdr:blipFill>
        <a:blip r:embed="rId1188">
          <a:extLst/>
        </a:blip>
        <a:stretch>
          <a:fillRect/>
        </a:stretch>
      </xdr:blipFill>
      <xdr:spPr>
        <a:xfrm>
          <a:off x="907778" y="721631760"/>
          <a:ext cx="65078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102388</xdr:colOff>
      <xdr:row>1262</xdr:row>
      <xdr:rowOff>25380</xdr:rowOff>
    </xdr:from>
    <xdr:to>
      <xdr:col>1</xdr:col>
      <xdr:colOff>560551</xdr:colOff>
      <xdr:row>1262</xdr:row>
      <xdr:rowOff>546080</xdr:rowOff>
    </xdr:to>
    <xdr:pic>
      <xdr:nvPicPr>
        <xdr:cNvPr id="2586" name="Immagine 3865" descr="Immagine 3865"/>
        <xdr:cNvPicPr>
          <a:picLocks noChangeAspect="1"/>
        </xdr:cNvPicPr>
      </xdr:nvPicPr>
      <xdr:blipFill>
        <a:blip r:embed="rId1189">
          <a:extLst/>
        </a:blip>
        <a:stretch>
          <a:fillRect/>
        </a:stretch>
      </xdr:blipFill>
      <xdr:spPr>
        <a:xfrm>
          <a:off x="1004088" y="722203260"/>
          <a:ext cx="45816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17253</xdr:colOff>
      <xdr:row>1264</xdr:row>
      <xdr:rowOff>25380</xdr:rowOff>
    </xdr:from>
    <xdr:to>
      <xdr:col>1</xdr:col>
      <xdr:colOff>645686</xdr:colOff>
      <xdr:row>1264</xdr:row>
      <xdr:rowOff>546080</xdr:rowOff>
    </xdr:to>
    <xdr:pic>
      <xdr:nvPicPr>
        <xdr:cNvPr id="2587" name="Immagine 3866" descr="Immagine 3866"/>
        <xdr:cNvPicPr>
          <a:picLocks noChangeAspect="1"/>
        </xdr:cNvPicPr>
      </xdr:nvPicPr>
      <xdr:blipFill>
        <a:blip r:embed="rId1190">
          <a:extLst/>
        </a:blip>
        <a:stretch>
          <a:fillRect/>
        </a:stretch>
      </xdr:blipFill>
      <xdr:spPr>
        <a:xfrm>
          <a:off x="918953" y="723346260"/>
          <a:ext cx="6284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91576</xdr:colOff>
      <xdr:row>1265</xdr:row>
      <xdr:rowOff>25380</xdr:rowOff>
    </xdr:from>
    <xdr:to>
      <xdr:col>1</xdr:col>
      <xdr:colOff>571362</xdr:colOff>
      <xdr:row>1265</xdr:row>
      <xdr:rowOff>546080</xdr:rowOff>
    </xdr:to>
    <xdr:pic>
      <xdr:nvPicPr>
        <xdr:cNvPr id="2588" name="Immagine 3867" descr="Immagine 3867"/>
        <xdr:cNvPicPr>
          <a:picLocks noChangeAspect="1"/>
        </xdr:cNvPicPr>
      </xdr:nvPicPr>
      <xdr:blipFill>
        <a:blip r:embed="rId1191">
          <a:extLst/>
        </a:blip>
        <a:stretch>
          <a:fillRect/>
        </a:stretch>
      </xdr:blipFill>
      <xdr:spPr>
        <a:xfrm>
          <a:off x="993276" y="723917760"/>
          <a:ext cx="47978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3779</xdr:colOff>
      <xdr:row>1266</xdr:row>
      <xdr:rowOff>25380</xdr:rowOff>
    </xdr:from>
    <xdr:to>
      <xdr:col>1</xdr:col>
      <xdr:colOff>659160</xdr:colOff>
      <xdr:row>1266</xdr:row>
      <xdr:rowOff>546080</xdr:rowOff>
    </xdr:to>
    <xdr:pic>
      <xdr:nvPicPr>
        <xdr:cNvPr id="2589" name="Immagine 3868" descr="Immagine 3868"/>
        <xdr:cNvPicPr>
          <a:picLocks noChangeAspect="1"/>
        </xdr:cNvPicPr>
      </xdr:nvPicPr>
      <xdr:blipFill>
        <a:blip r:embed="rId1192">
          <a:extLst/>
        </a:blip>
        <a:stretch>
          <a:fillRect/>
        </a:stretch>
      </xdr:blipFill>
      <xdr:spPr>
        <a:xfrm>
          <a:off x="905479" y="724489260"/>
          <a:ext cx="65538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1267</xdr:row>
      <xdr:rowOff>25380</xdr:rowOff>
    </xdr:from>
    <xdr:to>
      <xdr:col>1</xdr:col>
      <xdr:colOff>588049</xdr:colOff>
      <xdr:row>1267</xdr:row>
      <xdr:rowOff>546080</xdr:rowOff>
    </xdr:to>
    <xdr:pic>
      <xdr:nvPicPr>
        <xdr:cNvPr id="2590" name="Immagine 3869" descr="Immagine 3869"/>
        <xdr:cNvPicPr>
          <a:picLocks noChangeAspect="1"/>
        </xdr:cNvPicPr>
      </xdr:nvPicPr>
      <xdr:blipFill>
        <a:blip r:embed="rId1193">
          <a:extLst/>
        </a:blip>
        <a:stretch>
          <a:fillRect/>
        </a:stretch>
      </xdr:blipFill>
      <xdr:spPr>
        <a:xfrm>
          <a:off x="976589" y="725060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1268</xdr:row>
      <xdr:rowOff>25380</xdr:rowOff>
    </xdr:from>
    <xdr:to>
      <xdr:col>1</xdr:col>
      <xdr:colOff>588049</xdr:colOff>
      <xdr:row>1268</xdr:row>
      <xdr:rowOff>546080</xdr:rowOff>
    </xdr:to>
    <xdr:pic>
      <xdr:nvPicPr>
        <xdr:cNvPr id="2591" name="Immagine 3870" descr="Immagine 3870"/>
        <xdr:cNvPicPr>
          <a:picLocks noChangeAspect="1"/>
        </xdr:cNvPicPr>
      </xdr:nvPicPr>
      <xdr:blipFill>
        <a:blip r:embed="rId1194">
          <a:extLst/>
        </a:blip>
        <a:stretch>
          <a:fillRect/>
        </a:stretch>
      </xdr:blipFill>
      <xdr:spPr>
        <a:xfrm>
          <a:off x="976589" y="725632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1269</xdr:row>
      <xdr:rowOff>25380</xdr:rowOff>
    </xdr:from>
    <xdr:to>
      <xdr:col>1</xdr:col>
      <xdr:colOff>588049</xdr:colOff>
      <xdr:row>1269</xdr:row>
      <xdr:rowOff>546080</xdr:rowOff>
    </xdr:to>
    <xdr:pic>
      <xdr:nvPicPr>
        <xdr:cNvPr id="2592" name="Immagine 3871" descr="Immagine 3871"/>
        <xdr:cNvPicPr>
          <a:picLocks noChangeAspect="1"/>
        </xdr:cNvPicPr>
      </xdr:nvPicPr>
      <xdr:blipFill>
        <a:blip r:embed="rId1195">
          <a:extLst/>
        </a:blip>
        <a:stretch>
          <a:fillRect/>
        </a:stretch>
      </xdr:blipFill>
      <xdr:spPr>
        <a:xfrm>
          <a:off x="976589" y="726203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1270</xdr:row>
      <xdr:rowOff>25380</xdr:rowOff>
    </xdr:from>
    <xdr:to>
      <xdr:col>1</xdr:col>
      <xdr:colOff>588049</xdr:colOff>
      <xdr:row>1270</xdr:row>
      <xdr:rowOff>546080</xdr:rowOff>
    </xdr:to>
    <xdr:pic>
      <xdr:nvPicPr>
        <xdr:cNvPr id="2593" name="Immagine 3872" descr="Immagine 3872"/>
        <xdr:cNvPicPr>
          <a:picLocks noChangeAspect="1"/>
        </xdr:cNvPicPr>
      </xdr:nvPicPr>
      <xdr:blipFill>
        <a:blip r:embed="rId1196">
          <a:extLst/>
        </a:blip>
        <a:stretch>
          <a:fillRect/>
        </a:stretch>
      </xdr:blipFill>
      <xdr:spPr>
        <a:xfrm>
          <a:off x="976589" y="726775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1271</xdr:row>
      <xdr:rowOff>25380</xdr:rowOff>
    </xdr:from>
    <xdr:to>
      <xdr:col>1</xdr:col>
      <xdr:colOff>588049</xdr:colOff>
      <xdr:row>1271</xdr:row>
      <xdr:rowOff>546080</xdr:rowOff>
    </xdr:to>
    <xdr:pic>
      <xdr:nvPicPr>
        <xdr:cNvPr id="2594" name="Immagine 3873" descr="Immagine 3873"/>
        <xdr:cNvPicPr>
          <a:picLocks noChangeAspect="1"/>
        </xdr:cNvPicPr>
      </xdr:nvPicPr>
      <xdr:blipFill>
        <a:blip r:embed="rId1197">
          <a:extLst/>
        </a:blip>
        <a:stretch>
          <a:fillRect/>
        </a:stretch>
      </xdr:blipFill>
      <xdr:spPr>
        <a:xfrm>
          <a:off x="976589" y="7273467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1272</xdr:row>
      <xdr:rowOff>25380</xdr:rowOff>
    </xdr:from>
    <xdr:to>
      <xdr:col>1</xdr:col>
      <xdr:colOff>588049</xdr:colOff>
      <xdr:row>1272</xdr:row>
      <xdr:rowOff>546080</xdr:rowOff>
    </xdr:to>
    <xdr:pic>
      <xdr:nvPicPr>
        <xdr:cNvPr id="2595" name="Immagine 3874" descr="Immagine 3874"/>
        <xdr:cNvPicPr>
          <a:picLocks noChangeAspect="1"/>
        </xdr:cNvPicPr>
      </xdr:nvPicPr>
      <xdr:blipFill>
        <a:blip r:embed="rId1198">
          <a:extLst/>
        </a:blip>
        <a:stretch>
          <a:fillRect/>
        </a:stretch>
      </xdr:blipFill>
      <xdr:spPr>
        <a:xfrm>
          <a:off x="976589" y="727918260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1273</xdr:row>
      <xdr:rowOff>25380</xdr:rowOff>
    </xdr:from>
    <xdr:to>
      <xdr:col>1</xdr:col>
      <xdr:colOff>588061</xdr:colOff>
      <xdr:row>1273</xdr:row>
      <xdr:rowOff>546080</xdr:rowOff>
    </xdr:to>
    <xdr:pic>
      <xdr:nvPicPr>
        <xdr:cNvPr id="2596" name="Immagine 3875" descr="Immagine 3875"/>
        <xdr:cNvPicPr>
          <a:picLocks noChangeAspect="1"/>
        </xdr:cNvPicPr>
      </xdr:nvPicPr>
      <xdr:blipFill>
        <a:blip r:embed="rId1199">
          <a:extLst/>
        </a:blip>
        <a:stretch>
          <a:fillRect/>
        </a:stretch>
      </xdr:blipFill>
      <xdr:spPr>
        <a:xfrm>
          <a:off x="976577" y="728489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1274</xdr:row>
      <xdr:rowOff>25380</xdr:rowOff>
    </xdr:from>
    <xdr:to>
      <xdr:col>1</xdr:col>
      <xdr:colOff>588061</xdr:colOff>
      <xdr:row>1274</xdr:row>
      <xdr:rowOff>546080</xdr:rowOff>
    </xdr:to>
    <xdr:pic>
      <xdr:nvPicPr>
        <xdr:cNvPr id="2597" name="Immagine 3876" descr="Immagine 3876"/>
        <xdr:cNvPicPr>
          <a:picLocks noChangeAspect="1"/>
        </xdr:cNvPicPr>
      </xdr:nvPicPr>
      <xdr:blipFill>
        <a:blip r:embed="rId1200">
          <a:extLst/>
        </a:blip>
        <a:stretch>
          <a:fillRect/>
        </a:stretch>
      </xdr:blipFill>
      <xdr:spPr>
        <a:xfrm>
          <a:off x="976577" y="729061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1275</xdr:row>
      <xdr:rowOff>25380</xdr:rowOff>
    </xdr:from>
    <xdr:to>
      <xdr:col>1</xdr:col>
      <xdr:colOff>588061</xdr:colOff>
      <xdr:row>1275</xdr:row>
      <xdr:rowOff>546080</xdr:rowOff>
    </xdr:to>
    <xdr:pic>
      <xdr:nvPicPr>
        <xdr:cNvPr id="2598" name="Immagine 3877" descr="Immagine 3877"/>
        <xdr:cNvPicPr>
          <a:picLocks noChangeAspect="1"/>
        </xdr:cNvPicPr>
      </xdr:nvPicPr>
      <xdr:blipFill>
        <a:blip r:embed="rId1201">
          <a:extLst/>
        </a:blip>
        <a:stretch>
          <a:fillRect/>
        </a:stretch>
      </xdr:blipFill>
      <xdr:spPr>
        <a:xfrm>
          <a:off x="976577" y="729632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1276</xdr:row>
      <xdr:rowOff>25380</xdr:rowOff>
    </xdr:from>
    <xdr:to>
      <xdr:col>1</xdr:col>
      <xdr:colOff>588061</xdr:colOff>
      <xdr:row>1276</xdr:row>
      <xdr:rowOff>546080</xdr:rowOff>
    </xdr:to>
    <xdr:pic>
      <xdr:nvPicPr>
        <xdr:cNvPr id="2599" name="Immagine 3878" descr="Immagine 3878"/>
        <xdr:cNvPicPr>
          <a:picLocks noChangeAspect="1"/>
        </xdr:cNvPicPr>
      </xdr:nvPicPr>
      <xdr:blipFill>
        <a:blip r:embed="rId1202">
          <a:extLst/>
        </a:blip>
        <a:stretch>
          <a:fillRect/>
        </a:stretch>
      </xdr:blipFill>
      <xdr:spPr>
        <a:xfrm>
          <a:off x="976577" y="730204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1277</xdr:row>
      <xdr:rowOff>25380</xdr:rowOff>
    </xdr:from>
    <xdr:to>
      <xdr:col>1</xdr:col>
      <xdr:colOff>588061</xdr:colOff>
      <xdr:row>1277</xdr:row>
      <xdr:rowOff>546080</xdr:rowOff>
    </xdr:to>
    <xdr:pic>
      <xdr:nvPicPr>
        <xdr:cNvPr id="2600" name="Immagine 3879" descr="Immagine 3879"/>
        <xdr:cNvPicPr>
          <a:picLocks noChangeAspect="1"/>
        </xdr:cNvPicPr>
      </xdr:nvPicPr>
      <xdr:blipFill>
        <a:blip r:embed="rId1203">
          <a:extLst/>
        </a:blip>
        <a:stretch>
          <a:fillRect/>
        </a:stretch>
      </xdr:blipFill>
      <xdr:spPr>
        <a:xfrm>
          <a:off x="976577" y="7307757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74877</xdr:colOff>
      <xdr:row>1278</xdr:row>
      <xdr:rowOff>25380</xdr:rowOff>
    </xdr:from>
    <xdr:to>
      <xdr:col>1</xdr:col>
      <xdr:colOff>588061</xdr:colOff>
      <xdr:row>1278</xdr:row>
      <xdr:rowOff>546080</xdr:rowOff>
    </xdr:to>
    <xdr:pic>
      <xdr:nvPicPr>
        <xdr:cNvPr id="2601" name="Immagine 3880" descr="Immagine 3880"/>
        <xdr:cNvPicPr>
          <a:picLocks noChangeAspect="1"/>
        </xdr:cNvPicPr>
      </xdr:nvPicPr>
      <xdr:blipFill>
        <a:blip r:embed="rId1204">
          <a:extLst/>
        </a:blip>
        <a:stretch>
          <a:fillRect/>
        </a:stretch>
      </xdr:blipFill>
      <xdr:spPr>
        <a:xfrm>
          <a:off x="976577" y="731347260"/>
          <a:ext cx="51318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1279</xdr:row>
      <xdr:rowOff>25380</xdr:rowOff>
    </xdr:from>
    <xdr:to>
      <xdr:col>1</xdr:col>
      <xdr:colOff>587956</xdr:colOff>
      <xdr:row>1279</xdr:row>
      <xdr:rowOff>546080</xdr:rowOff>
    </xdr:to>
    <xdr:pic>
      <xdr:nvPicPr>
        <xdr:cNvPr id="2602" name="Immagine 3881" descr="Immagine 3881"/>
        <xdr:cNvPicPr>
          <a:picLocks noChangeAspect="1"/>
        </xdr:cNvPicPr>
      </xdr:nvPicPr>
      <xdr:blipFill>
        <a:blip r:embed="rId1205">
          <a:extLst/>
        </a:blip>
        <a:stretch>
          <a:fillRect/>
        </a:stretch>
      </xdr:blipFill>
      <xdr:spPr>
        <a:xfrm>
          <a:off x="976683" y="7319187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1280</xdr:row>
      <xdr:rowOff>25380</xdr:rowOff>
    </xdr:from>
    <xdr:to>
      <xdr:col>1</xdr:col>
      <xdr:colOff>587956</xdr:colOff>
      <xdr:row>1280</xdr:row>
      <xdr:rowOff>546080</xdr:rowOff>
    </xdr:to>
    <xdr:pic>
      <xdr:nvPicPr>
        <xdr:cNvPr id="2603" name="Immagine 3882" descr="Immagine 3882"/>
        <xdr:cNvPicPr>
          <a:picLocks noChangeAspect="1"/>
        </xdr:cNvPicPr>
      </xdr:nvPicPr>
      <xdr:blipFill>
        <a:blip r:embed="rId1206">
          <a:extLst/>
        </a:blip>
        <a:stretch>
          <a:fillRect/>
        </a:stretch>
      </xdr:blipFill>
      <xdr:spPr>
        <a:xfrm>
          <a:off x="976683" y="7324902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74983</xdr:colOff>
      <xdr:row>1281</xdr:row>
      <xdr:rowOff>25380</xdr:rowOff>
    </xdr:from>
    <xdr:to>
      <xdr:col>1</xdr:col>
      <xdr:colOff>587956</xdr:colOff>
      <xdr:row>1281</xdr:row>
      <xdr:rowOff>546080</xdr:rowOff>
    </xdr:to>
    <xdr:pic>
      <xdr:nvPicPr>
        <xdr:cNvPr id="2604" name="Immagine 3883" descr="Immagine 3883"/>
        <xdr:cNvPicPr>
          <a:picLocks noChangeAspect="1"/>
        </xdr:cNvPicPr>
      </xdr:nvPicPr>
      <xdr:blipFill>
        <a:blip r:embed="rId1207">
          <a:extLst/>
        </a:blip>
        <a:stretch>
          <a:fillRect/>
        </a:stretch>
      </xdr:blipFill>
      <xdr:spPr>
        <a:xfrm>
          <a:off x="976683" y="733061760"/>
          <a:ext cx="51297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1282</xdr:row>
      <xdr:rowOff>25380</xdr:rowOff>
    </xdr:from>
    <xdr:to>
      <xdr:col>1</xdr:col>
      <xdr:colOff>588040</xdr:colOff>
      <xdr:row>1282</xdr:row>
      <xdr:rowOff>546080</xdr:rowOff>
    </xdr:to>
    <xdr:pic>
      <xdr:nvPicPr>
        <xdr:cNvPr id="2605" name="Immagine 3884" descr="Immagine 3884"/>
        <xdr:cNvPicPr>
          <a:picLocks noChangeAspect="1"/>
        </xdr:cNvPicPr>
      </xdr:nvPicPr>
      <xdr:blipFill>
        <a:blip r:embed="rId1208">
          <a:extLst/>
        </a:blip>
        <a:stretch>
          <a:fillRect/>
        </a:stretch>
      </xdr:blipFill>
      <xdr:spPr>
        <a:xfrm>
          <a:off x="976601" y="733633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1283</xdr:row>
      <xdr:rowOff>25380</xdr:rowOff>
    </xdr:from>
    <xdr:to>
      <xdr:col>1</xdr:col>
      <xdr:colOff>588040</xdr:colOff>
      <xdr:row>1283</xdr:row>
      <xdr:rowOff>546080</xdr:rowOff>
    </xdr:to>
    <xdr:pic>
      <xdr:nvPicPr>
        <xdr:cNvPr id="2606" name="Immagine 3885" descr="Immagine 3885"/>
        <xdr:cNvPicPr>
          <a:picLocks noChangeAspect="1"/>
        </xdr:cNvPicPr>
      </xdr:nvPicPr>
      <xdr:blipFill>
        <a:blip r:embed="rId1209">
          <a:extLst/>
        </a:blip>
        <a:stretch>
          <a:fillRect/>
        </a:stretch>
      </xdr:blipFill>
      <xdr:spPr>
        <a:xfrm>
          <a:off x="976601" y="734204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1284</xdr:row>
      <xdr:rowOff>25380</xdr:rowOff>
    </xdr:from>
    <xdr:to>
      <xdr:col>1</xdr:col>
      <xdr:colOff>588040</xdr:colOff>
      <xdr:row>1284</xdr:row>
      <xdr:rowOff>546080</xdr:rowOff>
    </xdr:to>
    <xdr:pic>
      <xdr:nvPicPr>
        <xdr:cNvPr id="2607" name="Immagine 3886" descr="Immagine 3886"/>
        <xdr:cNvPicPr>
          <a:picLocks noChangeAspect="1"/>
        </xdr:cNvPicPr>
      </xdr:nvPicPr>
      <xdr:blipFill>
        <a:blip r:embed="rId1210">
          <a:extLst/>
        </a:blip>
        <a:stretch>
          <a:fillRect/>
        </a:stretch>
      </xdr:blipFill>
      <xdr:spPr>
        <a:xfrm>
          <a:off x="976601" y="734776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1285</xdr:row>
      <xdr:rowOff>25380</xdr:rowOff>
    </xdr:from>
    <xdr:to>
      <xdr:col>1</xdr:col>
      <xdr:colOff>588040</xdr:colOff>
      <xdr:row>1285</xdr:row>
      <xdr:rowOff>546080</xdr:rowOff>
    </xdr:to>
    <xdr:pic>
      <xdr:nvPicPr>
        <xdr:cNvPr id="2608" name="Immagine 3887" descr="Immagine 3887"/>
        <xdr:cNvPicPr>
          <a:picLocks noChangeAspect="1"/>
        </xdr:cNvPicPr>
      </xdr:nvPicPr>
      <xdr:blipFill>
        <a:blip r:embed="rId1211">
          <a:extLst/>
        </a:blip>
        <a:stretch>
          <a:fillRect/>
        </a:stretch>
      </xdr:blipFill>
      <xdr:spPr>
        <a:xfrm>
          <a:off x="976601" y="735347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1286</xdr:row>
      <xdr:rowOff>25380</xdr:rowOff>
    </xdr:from>
    <xdr:to>
      <xdr:col>1</xdr:col>
      <xdr:colOff>588043</xdr:colOff>
      <xdr:row>1286</xdr:row>
      <xdr:rowOff>546080</xdr:rowOff>
    </xdr:to>
    <xdr:pic>
      <xdr:nvPicPr>
        <xdr:cNvPr id="2609" name="Immagine 3888" descr="Immagine 3888"/>
        <xdr:cNvPicPr>
          <a:picLocks noChangeAspect="1"/>
        </xdr:cNvPicPr>
      </xdr:nvPicPr>
      <xdr:blipFill>
        <a:blip r:embed="rId1212">
          <a:extLst/>
        </a:blip>
        <a:stretch>
          <a:fillRect/>
        </a:stretch>
      </xdr:blipFill>
      <xdr:spPr>
        <a:xfrm>
          <a:off x="976598" y="735919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1287</xdr:row>
      <xdr:rowOff>25380</xdr:rowOff>
    </xdr:from>
    <xdr:to>
      <xdr:col>1</xdr:col>
      <xdr:colOff>588043</xdr:colOff>
      <xdr:row>1287</xdr:row>
      <xdr:rowOff>546080</xdr:rowOff>
    </xdr:to>
    <xdr:pic>
      <xdr:nvPicPr>
        <xdr:cNvPr id="2610" name="Immagine 3889" descr="Immagine 3889"/>
        <xdr:cNvPicPr>
          <a:picLocks noChangeAspect="1"/>
        </xdr:cNvPicPr>
      </xdr:nvPicPr>
      <xdr:blipFill>
        <a:blip r:embed="rId1213">
          <a:extLst/>
        </a:blip>
        <a:stretch>
          <a:fillRect/>
        </a:stretch>
      </xdr:blipFill>
      <xdr:spPr>
        <a:xfrm>
          <a:off x="976598" y="736490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1288</xdr:row>
      <xdr:rowOff>25380</xdr:rowOff>
    </xdr:from>
    <xdr:to>
      <xdr:col>1</xdr:col>
      <xdr:colOff>588043</xdr:colOff>
      <xdr:row>1288</xdr:row>
      <xdr:rowOff>546080</xdr:rowOff>
    </xdr:to>
    <xdr:pic>
      <xdr:nvPicPr>
        <xdr:cNvPr id="2611" name="Immagine 3890" descr="Immagine 3890"/>
        <xdr:cNvPicPr>
          <a:picLocks noChangeAspect="1"/>
        </xdr:cNvPicPr>
      </xdr:nvPicPr>
      <xdr:blipFill>
        <a:blip r:embed="rId1214">
          <a:extLst/>
        </a:blip>
        <a:stretch>
          <a:fillRect/>
        </a:stretch>
      </xdr:blipFill>
      <xdr:spPr>
        <a:xfrm>
          <a:off x="976598" y="73706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1289</xdr:row>
      <xdr:rowOff>25380</xdr:rowOff>
    </xdr:from>
    <xdr:to>
      <xdr:col>1</xdr:col>
      <xdr:colOff>588043</xdr:colOff>
      <xdr:row>1289</xdr:row>
      <xdr:rowOff>546080</xdr:rowOff>
    </xdr:to>
    <xdr:pic>
      <xdr:nvPicPr>
        <xdr:cNvPr id="2612" name="Immagine 3891" descr="Immagine 3891"/>
        <xdr:cNvPicPr>
          <a:picLocks noChangeAspect="1"/>
        </xdr:cNvPicPr>
      </xdr:nvPicPr>
      <xdr:blipFill>
        <a:blip r:embed="rId1215">
          <a:extLst/>
        </a:blip>
        <a:stretch>
          <a:fillRect/>
        </a:stretch>
      </xdr:blipFill>
      <xdr:spPr>
        <a:xfrm>
          <a:off x="976598" y="73763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1290</xdr:row>
      <xdr:rowOff>25380</xdr:rowOff>
    </xdr:from>
    <xdr:to>
      <xdr:col>1</xdr:col>
      <xdr:colOff>588043</xdr:colOff>
      <xdr:row>1290</xdr:row>
      <xdr:rowOff>546080</xdr:rowOff>
    </xdr:to>
    <xdr:pic>
      <xdr:nvPicPr>
        <xdr:cNvPr id="2613" name="Immagine 3892" descr="Immagine 3892"/>
        <xdr:cNvPicPr>
          <a:picLocks noChangeAspect="1"/>
        </xdr:cNvPicPr>
      </xdr:nvPicPr>
      <xdr:blipFill>
        <a:blip r:embed="rId1216">
          <a:extLst/>
        </a:blip>
        <a:stretch>
          <a:fillRect/>
        </a:stretch>
      </xdr:blipFill>
      <xdr:spPr>
        <a:xfrm>
          <a:off x="976598" y="73820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1291</xdr:row>
      <xdr:rowOff>25380</xdr:rowOff>
    </xdr:from>
    <xdr:to>
      <xdr:col>1</xdr:col>
      <xdr:colOff>588043</xdr:colOff>
      <xdr:row>1291</xdr:row>
      <xdr:rowOff>546080</xdr:rowOff>
    </xdr:to>
    <xdr:pic>
      <xdr:nvPicPr>
        <xdr:cNvPr id="2614" name="Immagine 3893" descr="Immagine 3893"/>
        <xdr:cNvPicPr>
          <a:picLocks noChangeAspect="1"/>
        </xdr:cNvPicPr>
      </xdr:nvPicPr>
      <xdr:blipFill>
        <a:blip r:embed="rId1217">
          <a:extLst/>
        </a:blip>
        <a:stretch>
          <a:fillRect/>
        </a:stretch>
      </xdr:blipFill>
      <xdr:spPr>
        <a:xfrm>
          <a:off x="976598" y="73877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1292</xdr:row>
      <xdr:rowOff>93196</xdr:rowOff>
    </xdr:from>
    <xdr:to>
      <xdr:col>1</xdr:col>
      <xdr:colOff>637539</xdr:colOff>
      <xdr:row>1292</xdr:row>
      <xdr:rowOff>478264</xdr:rowOff>
    </xdr:to>
    <xdr:pic>
      <xdr:nvPicPr>
        <xdr:cNvPr id="2615" name="Immagine 3894" descr="Immagine 3894"/>
        <xdr:cNvPicPr>
          <a:picLocks noChangeAspect="1"/>
        </xdr:cNvPicPr>
      </xdr:nvPicPr>
      <xdr:blipFill>
        <a:blip r:embed="rId1218">
          <a:extLst/>
        </a:blip>
        <a:stretch>
          <a:fillRect/>
        </a:stretch>
      </xdr:blipFill>
      <xdr:spPr>
        <a:xfrm>
          <a:off x="927100" y="739416076"/>
          <a:ext cx="612140" cy="3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1293</xdr:row>
      <xdr:rowOff>93196</xdr:rowOff>
    </xdr:from>
    <xdr:to>
      <xdr:col>1</xdr:col>
      <xdr:colOff>637539</xdr:colOff>
      <xdr:row>1293</xdr:row>
      <xdr:rowOff>478264</xdr:rowOff>
    </xdr:to>
    <xdr:pic>
      <xdr:nvPicPr>
        <xdr:cNvPr id="2616" name="Immagine 3895" descr="Immagine 3895"/>
        <xdr:cNvPicPr>
          <a:picLocks noChangeAspect="1"/>
        </xdr:cNvPicPr>
      </xdr:nvPicPr>
      <xdr:blipFill>
        <a:blip r:embed="rId1219">
          <a:extLst/>
        </a:blip>
        <a:stretch>
          <a:fillRect/>
        </a:stretch>
      </xdr:blipFill>
      <xdr:spPr>
        <a:xfrm>
          <a:off x="927100" y="739987576"/>
          <a:ext cx="612140" cy="3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1294</xdr:row>
      <xdr:rowOff>25380</xdr:rowOff>
    </xdr:from>
    <xdr:to>
      <xdr:col>1</xdr:col>
      <xdr:colOff>588036</xdr:colOff>
      <xdr:row>1294</xdr:row>
      <xdr:rowOff>546080</xdr:rowOff>
    </xdr:to>
    <xdr:pic>
      <xdr:nvPicPr>
        <xdr:cNvPr id="2617" name="Immagine 3896" descr="Immagine 3896"/>
        <xdr:cNvPicPr>
          <a:picLocks noChangeAspect="1"/>
        </xdr:cNvPicPr>
      </xdr:nvPicPr>
      <xdr:blipFill>
        <a:blip r:embed="rId1220">
          <a:extLst/>
        </a:blip>
        <a:stretch>
          <a:fillRect/>
        </a:stretch>
      </xdr:blipFill>
      <xdr:spPr>
        <a:xfrm>
          <a:off x="976603" y="740491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1295</xdr:row>
      <xdr:rowOff>25380</xdr:rowOff>
    </xdr:from>
    <xdr:to>
      <xdr:col>1</xdr:col>
      <xdr:colOff>588036</xdr:colOff>
      <xdr:row>1295</xdr:row>
      <xdr:rowOff>546080</xdr:rowOff>
    </xdr:to>
    <xdr:pic>
      <xdr:nvPicPr>
        <xdr:cNvPr id="2618" name="Immagine 3897" descr="Immagine 3897"/>
        <xdr:cNvPicPr>
          <a:picLocks noChangeAspect="1"/>
        </xdr:cNvPicPr>
      </xdr:nvPicPr>
      <xdr:blipFill>
        <a:blip r:embed="rId1221">
          <a:extLst/>
        </a:blip>
        <a:stretch>
          <a:fillRect/>
        </a:stretch>
      </xdr:blipFill>
      <xdr:spPr>
        <a:xfrm>
          <a:off x="976603" y="741062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1296</xdr:row>
      <xdr:rowOff>25380</xdr:rowOff>
    </xdr:from>
    <xdr:to>
      <xdr:col>1</xdr:col>
      <xdr:colOff>588036</xdr:colOff>
      <xdr:row>1296</xdr:row>
      <xdr:rowOff>546080</xdr:rowOff>
    </xdr:to>
    <xdr:pic>
      <xdr:nvPicPr>
        <xdr:cNvPr id="2619" name="Immagine 3898" descr="Immagine 3898"/>
        <xdr:cNvPicPr>
          <a:picLocks noChangeAspect="1"/>
        </xdr:cNvPicPr>
      </xdr:nvPicPr>
      <xdr:blipFill>
        <a:blip r:embed="rId1222">
          <a:extLst/>
        </a:blip>
        <a:stretch>
          <a:fillRect/>
        </a:stretch>
      </xdr:blipFill>
      <xdr:spPr>
        <a:xfrm>
          <a:off x="976603" y="741634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1297</xdr:row>
      <xdr:rowOff>25380</xdr:rowOff>
    </xdr:from>
    <xdr:to>
      <xdr:col>1</xdr:col>
      <xdr:colOff>588036</xdr:colOff>
      <xdr:row>1297</xdr:row>
      <xdr:rowOff>546080</xdr:rowOff>
    </xdr:to>
    <xdr:pic>
      <xdr:nvPicPr>
        <xdr:cNvPr id="2620" name="Immagine 3899" descr="Immagine 3899"/>
        <xdr:cNvPicPr>
          <a:picLocks noChangeAspect="1"/>
        </xdr:cNvPicPr>
      </xdr:nvPicPr>
      <xdr:blipFill>
        <a:blip r:embed="rId1223">
          <a:extLst/>
        </a:blip>
        <a:stretch>
          <a:fillRect/>
        </a:stretch>
      </xdr:blipFill>
      <xdr:spPr>
        <a:xfrm>
          <a:off x="976603" y="742205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1298</xdr:row>
      <xdr:rowOff>25380</xdr:rowOff>
    </xdr:from>
    <xdr:to>
      <xdr:col>1</xdr:col>
      <xdr:colOff>588036</xdr:colOff>
      <xdr:row>1298</xdr:row>
      <xdr:rowOff>546080</xdr:rowOff>
    </xdr:to>
    <xdr:pic>
      <xdr:nvPicPr>
        <xdr:cNvPr id="2621" name="Immagine 3900" descr="Immagine 3900"/>
        <xdr:cNvPicPr>
          <a:picLocks noChangeAspect="1"/>
        </xdr:cNvPicPr>
      </xdr:nvPicPr>
      <xdr:blipFill>
        <a:blip r:embed="rId1224">
          <a:extLst/>
        </a:blip>
        <a:stretch>
          <a:fillRect/>
        </a:stretch>
      </xdr:blipFill>
      <xdr:spPr>
        <a:xfrm>
          <a:off x="976603" y="742777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1299</xdr:row>
      <xdr:rowOff>25380</xdr:rowOff>
    </xdr:from>
    <xdr:to>
      <xdr:col>1</xdr:col>
      <xdr:colOff>588036</xdr:colOff>
      <xdr:row>1299</xdr:row>
      <xdr:rowOff>546080</xdr:rowOff>
    </xdr:to>
    <xdr:pic>
      <xdr:nvPicPr>
        <xdr:cNvPr id="2622" name="Immagine 3901" descr="Immagine 3901"/>
        <xdr:cNvPicPr>
          <a:picLocks noChangeAspect="1"/>
        </xdr:cNvPicPr>
      </xdr:nvPicPr>
      <xdr:blipFill>
        <a:blip r:embed="rId1225">
          <a:extLst/>
        </a:blip>
        <a:stretch>
          <a:fillRect/>
        </a:stretch>
      </xdr:blipFill>
      <xdr:spPr>
        <a:xfrm>
          <a:off x="976603" y="743348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1300</xdr:row>
      <xdr:rowOff>25380</xdr:rowOff>
    </xdr:from>
    <xdr:to>
      <xdr:col>1</xdr:col>
      <xdr:colOff>588036</xdr:colOff>
      <xdr:row>1300</xdr:row>
      <xdr:rowOff>546080</xdr:rowOff>
    </xdr:to>
    <xdr:pic>
      <xdr:nvPicPr>
        <xdr:cNvPr id="2623" name="Immagine 3902" descr="Immagine 3902"/>
        <xdr:cNvPicPr>
          <a:picLocks noChangeAspect="1"/>
        </xdr:cNvPicPr>
      </xdr:nvPicPr>
      <xdr:blipFill>
        <a:blip r:embed="rId1226">
          <a:extLst/>
        </a:blip>
        <a:stretch>
          <a:fillRect/>
        </a:stretch>
      </xdr:blipFill>
      <xdr:spPr>
        <a:xfrm>
          <a:off x="976603" y="7439202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1301</xdr:row>
      <xdr:rowOff>25380</xdr:rowOff>
    </xdr:from>
    <xdr:to>
      <xdr:col>1</xdr:col>
      <xdr:colOff>588036</xdr:colOff>
      <xdr:row>1301</xdr:row>
      <xdr:rowOff>546080</xdr:rowOff>
    </xdr:to>
    <xdr:pic>
      <xdr:nvPicPr>
        <xdr:cNvPr id="2624" name="Immagine 3903" descr="Immagine 3903"/>
        <xdr:cNvPicPr>
          <a:picLocks noChangeAspect="1"/>
        </xdr:cNvPicPr>
      </xdr:nvPicPr>
      <xdr:blipFill>
        <a:blip r:embed="rId1227">
          <a:extLst/>
        </a:blip>
        <a:stretch>
          <a:fillRect/>
        </a:stretch>
      </xdr:blipFill>
      <xdr:spPr>
        <a:xfrm>
          <a:off x="976603" y="744491760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1302</xdr:row>
      <xdr:rowOff>25380</xdr:rowOff>
    </xdr:from>
    <xdr:to>
      <xdr:col>1</xdr:col>
      <xdr:colOff>587900</xdr:colOff>
      <xdr:row>1302</xdr:row>
      <xdr:rowOff>546080</xdr:rowOff>
    </xdr:to>
    <xdr:pic>
      <xdr:nvPicPr>
        <xdr:cNvPr id="2625" name="Immagine 3904" descr="Immagine 3904"/>
        <xdr:cNvPicPr>
          <a:picLocks noChangeAspect="1"/>
        </xdr:cNvPicPr>
      </xdr:nvPicPr>
      <xdr:blipFill>
        <a:blip r:embed="rId1228">
          <a:extLst/>
        </a:blip>
        <a:stretch>
          <a:fillRect/>
        </a:stretch>
      </xdr:blipFill>
      <xdr:spPr>
        <a:xfrm>
          <a:off x="976739" y="7450632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1303</xdr:row>
      <xdr:rowOff>25380</xdr:rowOff>
    </xdr:from>
    <xdr:to>
      <xdr:col>1</xdr:col>
      <xdr:colOff>587900</xdr:colOff>
      <xdr:row>1303</xdr:row>
      <xdr:rowOff>546080</xdr:rowOff>
    </xdr:to>
    <xdr:pic>
      <xdr:nvPicPr>
        <xdr:cNvPr id="2626" name="Immagine 3905" descr="Immagine 3905"/>
        <xdr:cNvPicPr>
          <a:picLocks noChangeAspect="1"/>
        </xdr:cNvPicPr>
      </xdr:nvPicPr>
      <xdr:blipFill>
        <a:blip r:embed="rId1229">
          <a:extLst/>
        </a:blip>
        <a:stretch>
          <a:fillRect/>
        </a:stretch>
      </xdr:blipFill>
      <xdr:spPr>
        <a:xfrm>
          <a:off x="976739" y="7456347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75039</xdr:colOff>
      <xdr:row>1304</xdr:row>
      <xdr:rowOff>25380</xdr:rowOff>
    </xdr:from>
    <xdr:to>
      <xdr:col>1</xdr:col>
      <xdr:colOff>587900</xdr:colOff>
      <xdr:row>1304</xdr:row>
      <xdr:rowOff>546080</xdr:rowOff>
    </xdr:to>
    <xdr:pic>
      <xdr:nvPicPr>
        <xdr:cNvPr id="2627" name="Immagine 3906" descr="Immagine 3906"/>
        <xdr:cNvPicPr>
          <a:picLocks noChangeAspect="1"/>
        </xdr:cNvPicPr>
      </xdr:nvPicPr>
      <xdr:blipFill>
        <a:blip r:embed="rId1230">
          <a:extLst/>
        </a:blip>
        <a:stretch>
          <a:fillRect/>
        </a:stretch>
      </xdr:blipFill>
      <xdr:spPr>
        <a:xfrm>
          <a:off x="976739" y="746206260"/>
          <a:ext cx="51286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1305</xdr:row>
      <xdr:rowOff>25380</xdr:rowOff>
    </xdr:from>
    <xdr:to>
      <xdr:col>1</xdr:col>
      <xdr:colOff>588037</xdr:colOff>
      <xdr:row>1305</xdr:row>
      <xdr:rowOff>546080</xdr:rowOff>
    </xdr:to>
    <xdr:pic>
      <xdr:nvPicPr>
        <xdr:cNvPr id="2628" name="Immagine 3907" descr="Immagine 3907"/>
        <xdr:cNvPicPr>
          <a:picLocks noChangeAspect="1"/>
        </xdr:cNvPicPr>
      </xdr:nvPicPr>
      <xdr:blipFill>
        <a:blip r:embed="rId1231">
          <a:extLst/>
        </a:blip>
        <a:stretch>
          <a:fillRect/>
        </a:stretch>
      </xdr:blipFill>
      <xdr:spPr>
        <a:xfrm>
          <a:off x="976602" y="7467777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1306</xdr:row>
      <xdr:rowOff>25380</xdr:rowOff>
    </xdr:from>
    <xdr:to>
      <xdr:col>1</xdr:col>
      <xdr:colOff>588037</xdr:colOff>
      <xdr:row>1306</xdr:row>
      <xdr:rowOff>546080</xdr:rowOff>
    </xdr:to>
    <xdr:pic>
      <xdr:nvPicPr>
        <xdr:cNvPr id="2629" name="Immagine 3908" descr="Immagine 3908"/>
        <xdr:cNvPicPr>
          <a:picLocks noChangeAspect="1"/>
        </xdr:cNvPicPr>
      </xdr:nvPicPr>
      <xdr:blipFill>
        <a:blip r:embed="rId1232">
          <a:extLst/>
        </a:blip>
        <a:stretch>
          <a:fillRect/>
        </a:stretch>
      </xdr:blipFill>
      <xdr:spPr>
        <a:xfrm>
          <a:off x="976602" y="7473492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1307</xdr:row>
      <xdr:rowOff>25380</xdr:rowOff>
    </xdr:from>
    <xdr:to>
      <xdr:col>1</xdr:col>
      <xdr:colOff>588037</xdr:colOff>
      <xdr:row>1307</xdr:row>
      <xdr:rowOff>546080</xdr:rowOff>
    </xdr:to>
    <xdr:pic>
      <xdr:nvPicPr>
        <xdr:cNvPr id="2630" name="Immagine 3909" descr="Immagine 3909"/>
        <xdr:cNvPicPr>
          <a:picLocks noChangeAspect="1"/>
        </xdr:cNvPicPr>
      </xdr:nvPicPr>
      <xdr:blipFill>
        <a:blip r:embed="rId1233">
          <a:extLst/>
        </a:blip>
        <a:stretch>
          <a:fillRect/>
        </a:stretch>
      </xdr:blipFill>
      <xdr:spPr>
        <a:xfrm>
          <a:off x="976602" y="747920760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1308</xdr:row>
      <xdr:rowOff>25380</xdr:rowOff>
    </xdr:from>
    <xdr:to>
      <xdr:col>1</xdr:col>
      <xdr:colOff>587915</xdr:colOff>
      <xdr:row>1308</xdr:row>
      <xdr:rowOff>546080</xdr:rowOff>
    </xdr:to>
    <xdr:pic>
      <xdr:nvPicPr>
        <xdr:cNvPr id="2631" name="Immagine 3910" descr="Immagine 3910"/>
        <xdr:cNvPicPr>
          <a:picLocks noChangeAspect="1"/>
        </xdr:cNvPicPr>
      </xdr:nvPicPr>
      <xdr:blipFill>
        <a:blip r:embed="rId1234">
          <a:extLst/>
        </a:blip>
        <a:stretch>
          <a:fillRect/>
        </a:stretch>
      </xdr:blipFill>
      <xdr:spPr>
        <a:xfrm>
          <a:off x="976724" y="7484922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1309</xdr:row>
      <xdr:rowOff>25380</xdr:rowOff>
    </xdr:from>
    <xdr:to>
      <xdr:col>1</xdr:col>
      <xdr:colOff>587915</xdr:colOff>
      <xdr:row>1309</xdr:row>
      <xdr:rowOff>546080</xdr:rowOff>
    </xdr:to>
    <xdr:pic>
      <xdr:nvPicPr>
        <xdr:cNvPr id="2632" name="Immagine 3911" descr="Immagine 3911"/>
        <xdr:cNvPicPr>
          <a:picLocks noChangeAspect="1"/>
        </xdr:cNvPicPr>
      </xdr:nvPicPr>
      <xdr:blipFill>
        <a:blip r:embed="rId1235">
          <a:extLst/>
        </a:blip>
        <a:stretch>
          <a:fillRect/>
        </a:stretch>
      </xdr:blipFill>
      <xdr:spPr>
        <a:xfrm>
          <a:off x="976724" y="7490637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75024</xdr:colOff>
      <xdr:row>1310</xdr:row>
      <xdr:rowOff>25380</xdr:rowOff>
    </xdr:from>
    <xdr:to>
      <xdr:col>1</xdr:col>
      <xdr:colOff>587915</xdr:colOff>
      <xdr:row>1310</xdr:row>
      <xdr:rowOff>546080</xdr:rowOff>
    </xdr:to>
    <xdr:pic>
      <xdr:nvPicPr>
        <xdr:cNvPr id="2633" name="Immagine 3912" descr="Immagine 3912"/>
        <xdr:cNvPicPr>
          <a:picLocks noChangeAspect="1"/>
        </xdr:cNvPicPr>
      </xdr:nvPicPr>
      <xdr:blipFill>
        <a:blip r:embed="rId1236">
          <a:extLst/>
        </a:blip>
        <a:stretch>
          <a:fillRect/>
        </a:stretch>
      </xdr:blipFill>
      <xdr:spPr>
        <a:xfrm>
          <a:off x="976724" y="749635260"/>
          <a:ext cx="51289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1311</xdr:row>
      <xdr:rowOff>25380</xdr:rowOff>
    </xdr:from>
    <xdr:to>
      <xdr:col>1</xdr:col>
      <xdr:colOff>588043</xdr:colOff>
      <xdr:row>1311</xdr:row>
      <xdr:rowOff>546080</xdr:rowOff>
    </xdr:to>
    <xdr:pic>
      <xdr:nvPicPr>
        <xdr:cNvPr id="2634" name="Immagine 3913" descr="Immagine 3913"/>
        <xdr:cNvPicPr>
          <a:picLocks noChangeAspect="1"/>
        </xdr:cNvPicPr>
      </xdr:nvPicPr>
      <xdr:blipFill>
        <a:blip r:embed="rId1237">
          <a:extLst/>
        </a:blip>
        <a:stretch>
          <a:fillRect/>
        </a:stretch>
      </xdr:blipFill>
      <xdr:spPr>
        <a:xfrm>
          <a:off x="976598" y="75020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1312</xdr:row>
      <xdr:rowOff>25380</xdr:rowOff>
    </xdr:from>
    <xdr:to>
      <xdr:col>1</xdr:col>
      <xdr:colOff>588043</xdr:colOff>
      <xdr:row>1312</xdr:row>
      <xdr:rowOff>546080</xdr:rowOff>
    </xdr:to>
    <xdr:pic>
      <xdr:nvPicPr>
        <xdr:cNvPr id="2635" name="Immagine 3914" descr="Immagine 3914"/>
        <xdr:cNvPicPr>
          <a:picLocks noChangeAspect="1"/>
        </xdr:cNvPicPr>
      </xdr:nvPicPr>
      <xdr:blipFill>
        <a:blip r:embed="rId1238">
          <a:extLst/>
        </a:blip>
        <a:stretch>
          <a:fillRect/>
        </a:stretch>
      </xdr:blipFill>
      <xdr:spPr>
        <a:xfrm>
          <a:off x="976598" y="75077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1313</xdr:row>
      <xdr:rowOff>25380</xdr:rowOff>
    </xdr:from>
    <xdr:to>
      <xdr:col>1</xdr:col>
      <xdr:colOff>588043</xdr:colOff>
      <xdr:row>1313</xdr:row>
      <xdr:rowOff>546080</xdr:rowOff>
    </xdr:to>
    <xdr:pic>
      <xdr:nvPicPr>
        <xdr:cNvPr id="2636" name="Immagine 3915" descr="Immagine 3915"/>
        <xdr:cNvPicPr>
          <a:picLocks noChangeAspect="1"/>
        </xdr:cNvPicPr>
      </xdr:nvPicPr>
      <xdr:blipFill>
        <a:blip r:embed="rId1239">
          <a:extLst/>
        </a:blip>
        <a:stretch>
          <a:fillRect/>
        </a:stretch>
      </xdr:blipFill>
      <xdr:spPr>
        <a:xfrm>
          <a:off x="976598" y="75134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1314</xdr:row>
      <xdr:rowOff>25380</xdr:rowOff>
    </xdr:from>
    <xdr:to>
      <xdr:col>1</xdr:col>
      <xdr:colOff>588040</xdr:colOff>
      <xdr:row>1314</xdr:row>
      <xdr:rowOff>546080</xdr:rowOff>
    </xdr:to>
    <xdr:pic>
      <xdr:nvPicPr>
        <xdr:cNvPr id="2637" name="Immagine 3916" descr="Immagine 3916"/>
        <xdr:cNvPicPr>
          <a:picLocks noChangeAspect="1"/>
        </xdr:cNvPicPr>
      </xdr:nvPicPr>
      <xdr:blipFill>
        <a:blip r:embed="rId1240">
          <a:extLst/>
        </a:blip>
        <a:stretch>
          <a:fillRect/>
        </a:stretch>
      </xdr:blipFill>
      <xdr:spPr>
        <a:xfrm>
          <a:off x="976601" y="751921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1315</xdr:row>
      <xdr:rowOff>25380</xdr:rowOff>
    </xdr:from>
    <xdr:to>
      <xdr:col>1</xdr:col>
      <xdr:colOff>588040</xdr:colOff>
      <xdr:row>1315</xdr:row>
      <xdr:rowOff>546080</xdr:rowOff>
    </xdr:to>
    <xdr:pic>
      <xdr:nvPicPr>
        <xdr:cNvPr id="2638" name="Immagine 3917" descr="Immagine 3917"/>
        <xdr:cNvPicPr>
          <a:picLocks noChangeAspect="1"/>
        </xdr:cNvPicPr>
      </xdr:nvPicPr>
      <xdr:blipFill>
        <a:blip r:embed="rId1241">
          <a:extLst/>
        </a:blip>
        <a:stretch>
          <a:fillRect/>
        </a:stretch>
      </xdr:blipFill>
      <xdr:spPr>
        <a:xfrm>
          <a:off x="976601" y="752492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1316</xdr:row>
      <xdr:rowOff>25380</xdr:rowOff>
    </xdr:from>
    <xdr:to>
      <xdr:col>1</xdr:col>
      <xdr:colOff>588040</xdr:colOff>
      <xdr:row>1316</xdr:row>
      <xdr:rowOff>546080</xdr:rowOff>
    </xdr:to>
    <xdr:pic>
      <xdr:nvPicPr>
        <xdr:cNvPr id="2639" name="Immagine 3918" descr="Immagine 3918"/>
        <xdr:cNvPicPr>
          <a:picLocks noChangeAspect="1"/>
        </xdr:cNvPicPr>
      </xdr:nvPicPr>
      <xdr:blipFill>
        <a:blip r:embed="rId1242">
          <a:extLst/>
        </a:blip>
        <a:stretch>
          <a:fillRect/>
        </a:stretch>
      </xdr:blipFill>
      <xdr:spPr>
        <a:xfrm>
          <a:off x="976601" y="753064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1317</xdr:row>
      <xdr:rowOff>25380</xdr:rowOff>
    </xdr:from>
    <xdr:to>
      <xdr:col>1</xdr:col>
      <xdr:colOff>588040</xdr:colOff>
      <xdr:row>1317</xdr:row>
      <xdr:rowOff>546080</xdr:rowOff>
    </xdr:to>
    <xdr:pic>
      <xdr:nvPicPr>
        <xdr:cNvPr id="2640" name="Immagine 3919" descr="Immagine 3919"/>
        <xdr:cNvPicPr>
          <a:picLocks noChangeAspect="1"/>
        </xdr:cNvPicPr>
      </xdr:nvPicPr>
      <xdr:blipFill>
        <a:blip r:embed="rId1243">
          <a:extLst/>
        </a:blip>
        <a:stretch>
          <a:fillRect/>
        </a:stretch>
      </xdr:blipFill>
      <xdr:spPr>
        <a:xfrm>
          <a:off x="976601" y="753635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1318</xdr:row>
      <xdr:rowOff>25380</xdr:rowOff>
    </xdr:from>
    <xdr:to>
      <xdr:col>1</xdr:col>
      <xdr:colOff>588040</xdr:colOff>
      <xdr:row>1318</xdr:row>
      <xdr:rowOff>546080</xdr:rowOff>
    </xdr:to>
    <xdr:pic>
      <xdr:nvPicPr>
        <xdr:cNvPr id="2641" name="Immagine 3920" descr="Immagine 3920"/>
        <xdr:cNvPicPr>
          <a:picLocks noChangeAspect="1"/>
        </xdr:cNvPicPr>
      </xdr:nvPicPr>
      <xdr:blipFill>
        <a:blip r:embed="rId1244">
          <a:extLst/>
        </a:blip>
        <a:stretch>
          <a:fillRect/>
        </a:stretch>
      </xdr:blipFill>
      <xdr:spPr>
        <a:xfrm>
          <a:off x="976601" y="754207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1319</xdr:row>
      <xdr:rowOff>25380</xdr:rowOff>
    </xdr:from>
    <xdr:to>
      <xdr:col>1</xdr:col>
      <xdr:colOff>588040</xdr:colOff>
      <xdr:row>1319</xdr:row>
      <xdr:rowOff>546080</xdr:rowOff>
    </xdr:to>
    <xdr:pic>
      <xdr:nvPicPr>
        <xdr:cNvPr id="2642" name="Immagine 3921" descr="Immagine 3921"/>
        <xdr:cNvPicPr>
          <a:picLocks noChangeAspect="1"/>
        </xdr:cNvPicPr>
      </xdr:nvPicPr>
      <xdr:blipFill>
        <a:blip r:embed="rId1245">
          <a:extLst/>
        </a:blip>
        <a:stretch>
          <a:fillRect/>
        </a:stretch>
      </xdr:blipFill>
      <xdr:spPr>
        <a:xfrm>
          <a:off x="976601" y="7547787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1320</xdr:row>
      <xdr:rowOff>25380</xdr:rowOff>
    </xdr:from>
    <xdr:to>
      <xdr:col>1</xdr:col>
      <xdr:colOff>631120</xdr:colOff>
      <xdr:row>1320</xdr:row>
      <xdr:rowOff>546080</xdr:rowOff>
    </xdr:to>
    <xdr:pic>
      <xdr:nvPicPr>
        <xdr:cNvPr id="2643" name="Immagine 3922" descr="Immagine 3922"/>
        <xdr:cNvPicPr>
          <a:picLocks noChangeAspect="1"/>
        </xdr:cNvPicPr>
      </xdr:nvPicPr>
      <xdr:blipFill>
        <a:blip r:embed="rId1246">
          <a:extLst/>
        </a:blip>
        <a:stretch>
          <a:fillRect/>
        </a:stretch>
      </xdr:blipFill>
      <xdr:spPr>
        <a:xfrm>
          <a:off x="933521" y="755350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1321</xdr:row>
      <xdr:rowOff>25380</xdr:rowOff>
    </xdr:from>
    <xdr:to>
      <xdr:col>1</xdr:col>
      <xdr:colOff>631120</xdr:colOff>
      <xdr:row>1321</xdr:row>
      <xdr:rowOff>546080</xdr:rowOff>
    </xdr:to>
    <xdr:pic>
      <xdr:nvPicPr>
        <xdr:cNvPr id="2644" name="Immagine 3923" descr="Immagine 3923"/>
        <xdr:cNvPicPr>
          <a:picLocks noChangeAspect="1"/>
        </xdr:cNvPicPr>
      </xdr:nvPicPr>
      <xdr:blipFill>
        <a:blip r:embed="rId1247">
          <a:extLst/>
        </a:blip>
        <a:stretch>
          <a:fillRect/>
        </a:stretch>
      </xdr:blipFill>
      <xdr:spPr>
        <a:xfrm>
          <a:off x="933521" y="755921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1322</xdr:row>
      <xdr:rowOff>25380</xdr:rowOff>
    </xdr:from>
    <xdr:to>
      <xdr:col>1</xdr:col>
      <xdr:colOff>631120</xdr:colOff>
      <xdr:row>1322</xdr:row>
      <xdr:rowOff>546080</xdr:rowOff>
    </xdr:to>
    <xdr:pic>
      <xdr:nvPicPr>
        <xdr:cNvPr id="2645" name="Immagine 3924" descr="Immagine 3924"/>
        <xdr:cNvPicPr>
          <a:picLocks noChangeAspect="1"/>
        </xdr:cNvPicPr>
      </xdr:nvPicPr>
      <xdr:blipFill>
        <a:blip r:embed="rId1248">
          <a:extLst/>
        </a:blip>
        <a:stretch>
          <a:fillRect/>
        </a:stretch>
      </xdr:blipFill>
      <xdr:spPr>
        <a:xfrm>
          <a:off x="933521" y="756493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1323</xdr:row>
      <xdr:rowOff>25380</xdr:rowOff>
    </xdr:from>
    <xdr:to>
      <xdr:col>1</xdr:col>
      <xdr:colOff>631120</xdr:colOff>
      <xdr:row>1323</xdr:row>
      <xdr:rowOff>546080</xdr:rowOff>
    </xdr:to>
    <xdr:pic>
      <xdr:nvPicPr>
        <xdr:cNvPr id="2646" name="Immagine 3925" descr="Immagine 3925"/>
        <xdr:cNvPicPr>
          <a:picLocks noChangeAspect="1"/>
        </xdr:cNvPicPr>
      </xdr:nvPicPr>
      <xdr:blipFill>
        <a:blip r:embed="rId1249">
          <a:extLst/>
        </a:blip>
        <a:stretch>
          <a:fillRect/>
        </a:stretch>
      </xdr:blipFill>
      <xdr:spPr>
        <a:xfrm>
          <a:off x="933521" y="757064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1324</xdr:row>
      <xdr:rowOff>25380</xdr:rowOff>
    </xdr:from>
    <xdr:to>
      <xdr:col>1</xdr:col>
      <xdr:colOff>631120</xdr:colOff>
      <xdr:row>1324</xdr:row>
      <xdr:rowOff>546080</xdr:rowOff>
    </xdr:to>
    <xdr:pic>
      <xdr:nvPicPr>
        <xdr:cNvPr id="2647" name="Immagine 3926" descr="Immagine 3926"/>
        <xdr:cNvPicPr>
          <a:picLocks noChangeAspect="1"/>
        </xdr:cNvPicPr>
      </xdr:nvPicPr>
      <xdr:blipFill>
        <a:blip r:embed="rId1250">
          <a:extLst/>
        </a:blip>
        <a:stretch>
          <a:fillRect/>
        </a:stretch>
      </xdr:blipFill>
      <xdr:spPr>
        <a:xfrm>
          <a:off x="933521" y="757636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1325</xdr:row>
      <xdr:rowOff>25380</xdr:rowOff>
    </xdr:from>
    <xdr:to>
      <xdr:col>1</xdr:col>
      <xdr:colOff>631120</xdr:colOff>
      <xdr:row>1325</xdr:row>
      <xdr:rowOff>546080</xdr:rowOff>
    </xdr:to>
    <xdr:pic>
      <xdr:nvPicPr>
        <xdr:cNvPr id="2648" name="Immagine 3927" descr="Immagine 3927"/>
        <xdr:cNvPicPr>
          <a:picLocks noChangeAspect="1"/>
        </xdr:cNvPicPr>
      </xdr:nvPicPr>
      <xdr:blipFill>
        <a:blip r:embed="rId1251">
          <a:extLst/>
        </a:blip>
        <a:stretch>
          <a:fillRect/>
        </a:stretch>
      </xdr:blipFill>
      <xdr:spPr>
        <a:xfrm>
          <a:off x="933521" y="758207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1326</xdr:row>
      <xdr:rowOff>25380</xdr:rowOff>
    </xdr:from>
    <xdr:to>
      <xdr:col>1</xdr:col>
      <xdr:colOff>631120</xdr:colOff>
      <xdr:row>1326</xdr:row>
      <xdr:rowOff>546080</xdr:rowOff>
    </xdr:to>
    <xdr:pic>
      <xdr:nvPicPr>
        <xdr:cNvPr id="2649" name="Immagine 3928" descr="Immagine 3928"/>
        <xdr:cNvPicPr>
          <a:picLocks noChangeAspect="1"/>
        </xdr:cNvPicPr>
      </xdr:nvPicPr>
      <xdr:blipFill>
        <a:blip r:embed="rId1252">
          <a:extLst/>
        </a:blip>
        <a:stretch>
          <a:fillRect/>
        </a:stretch>
      </xdr:blipFill>
      <xdr:spPr>
        <a:xfrm>
          <a:off x="933521" y="7587792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31821</xdr:colOff>
      <xdr:row>1327</xdr:row>
      <xdr:rowOff>25380</xdr:rowOff>
    </xdr:from>
    <xdr:to>
      <xdr:col>1</xdr:col>
      <xdr:colOff>631120</xdr:colOff>
      <xdr:row>1327</xdr:row>
      <xdr:rowOff>546080</xdr:rowOff>
    </xdr:to>
    <xdr:pic>
      <xdr:nvPicPr>
        <xdr:cNvPr id="2650" name="Immagine 3929" descr="Immagine 3929"/>
        <xdr:cNvPicPr>
          <a:picLocks noChangeAspect="1"/>
        </xdr:cNvPicPr>
      </xdr:nvPicPr>
      <xdr:blipFill>
        <a:blip r:embed="rId1253">
          <a:extLst/>
        </a:blip>
        <a:stretch>
          <a:fillRect/>
        </a:stretch>
      </xdr:blipFill>
      <xdr:spPr>
        <a:xfrm>
          <a:off x="933521" y="759350760"/>
          <a:ext cx="59930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1328</xdr:row>
      <xdr:rowOff>25380</xdr:rowOff>
    </xdr:from>
    <xdr:to>
      <xdr:col>1</xdr:col>
      <xdr:colOff>588043</xdr:colOff>
      <xdr:row>1328</xdr:row>
      <xdr:rowOff>546080</xdr:rowOff>
    </xdr:to>
    <xdr:pic>
      <xdr:nvPicPr>
        <xdr:cNvPr id="2651" name="Immagine 3930" descr="Immagine 3930"/>
        <xdr:cNvPicPr>
          <a:picLocks noChangeAspect="1"/>
        </xdr:cNvPicPr>
      </xdr:nvPicPr>
      <xdr:blipFill>
        <a:blip r:embed="rId1254">
          <a:extLst/>
        </a:blip>
        <a:stretch>
          <a:fillRect/>
        </a:stretch>
      </xdr:blipFill>
      <xdr:spPr>
        <a:xfrm>
          <a:off x="976598" y="759922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1329</xdr:row>
      <xdr:rowOff>25380</xdr:rowOff>
    </xdr:from>
    <xdr:to>
      <xdr:col>1</xdr:col>
      <xdr:colOff>588043</xdr:colOff>
      <xdr:row>1329</xdr:row>
      <xdr:rowOff>546080</xdr:rowOff>
    </xdr:to>
    <xdr:pic>
      <xdr:nvPicPr>
        <xdr:cNvPr id="2652" name="Immagine 3931" descr="Immagine 3931"/>
        <xdr:cNvPicPr>
          <a:picLocks noChangeAspect="1"/>
        </xdr:cNvPicPr>
      </xdr:nvPicPr>
      <xdr:blipFill>
        <a:blip r:embed="rId1255">
          <a:extLst/>
        </a:blip>
        <a:stretch>
          <a:fillRect/>
        </a:stretch>
      </xdr:blipFill>
      <xdr:spPr>
        <a:xfrm>
          <a:off x="976598" y="760493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1330</xdr:row>
      <xdr:rowOff>25380</xdr:rowOff>
    </xdr:from>
    <xdr:to>
      <xdr:col>1</xdr:col>
      <xdr:colOff>588043</xdr:colOff>
      <xdr:row>1330</xdr:row>
      <xdr:rowOff>546080</xdr:rowOff>
    </xdr:to>
    <xdr:pic>
      <xdr:nvPicPr>
        <xdr:cNvPr id="2653" name="Immagine 3932" descr="Immagine 3932"/>
        <xdr:cNvPicPr>
          <a:picLocks noChangeAspect="1"/>
        </xdr:cNvPicPr>
      </xdr:nvPicPr>
      <xdr:blipFill>
        <a:blip r:embed="rId1256">
          <a:extLst/>
        </a:blip>
        <a:stretch>
          <a:fillRect/>
        </a:stretch>
      </xdr:blipFill>
      <xdr:spPr>
        <a:xfrm>
          <a:off x="976598" y="761065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1331</xdr:row>
      <xdr:rowOff>25380</xdr:rowOff>
    </xdr:from>
    <xdr:to>
      <xdr:col>1</xdr:col>
      <xdr:colOff>588043</xdr:colOff>
      <xdr:row>1331</xdr:row>
      <xdr:rowOff>546080</xdr:rowOff>
    </xdr:to>
    <xdr:pic>
      <xdr:nvPicPr>
        <xdr:cNvPr id="2654" name="Immagine 3933" descr="Immagine 3933"/>
        <xdr:cNvPicPr>
          <a:picLocks noChangeAspect="1"/>
        </xdr:cNvPicPr>
      </xdr:nvPicPr>
      <xdr:blipFill>
        <a:blip r:embed="rId1257">
          <a:extLst/>
        </a:blip>
        <a:stretch>
          <a:fillRect/>
        </a:stretch>
      </xdr:blipFill>
      <xdr:spPr>
        <a:xfrm>
          <a:off x="976598" y="761636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1332</xdr:row>
      <xdr:rowOff>25380</xdr:rowOff>
    </xdr:from>
    <xdr:to>
      <xdr:col>1</xdr:col>
      <xdr:colOff>588043</xdr:colOff>
      <xdr:row>1332</xdr:row>
      <xdr:rowOff>546080</xdr:rowOff>
    </xdr:to>
    <xdr:pic>
      <xdr:nvPicPr>
        <xdr:cNvPr id="2655" name="Immagine 3934" descr="Immagine 3934"/>
        <xdr:cNvPicPr>
          <a:picLocks noChangeAspect="1"/>
        </xdr:cNvPicPr>
      </xdr:nvPicPr>
      <xdr:blipFill>
        <a:blip r:embed="rId1258">
          <a:extLst/>
        </a:blip>
        <a:stretch>
          <a:fillRect/>
        </a:stretch>
      </xdr:blipFill>
      <xdr:spPr>
        <a:xfrm>
          <a:off x="976598" y="762208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1333</xdr:row>
      <xdr:rowOff>25380</xdr:rowOff>
    </xdr:from>
    <xdr:to>
      <xdr:col>1</xdr:col>
      <xdr:colOff>588043</xdr:colOff>
      <xdr:row>1333</xdr:row>
      <xdr:rowOff>546080</xdr:rowOff>
    </xdr:to>
    <xdr:pic>
      <xdr:nvPicPr>
        <xdr:cNvPr id="2656" name="Immagine 3935" descr="Immagine 3935"/>
        <xdr:cNvPicPr>
          <a:picLocks noChangeAspect="1"/>
        </xdr:cNvPicPr>
      </xdr:nvPicPr>
      <xdr:blipFill>
        <a:blip r:embed="rId1259">
          <a:extLst/>
        </a:blip>
        <a:stretch>
          <a:fillRect/>
        </a:stretch>
      </xdr:blipFill>
      <xdr:spPr>
        <a:xfrm>
          <a:off x="976598" y="762779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1334</xdr:row>
      <xdr:rowOff>25380</xdr:rowOff>
    </xdr:from>
    <xdr:to>
      <xdr:col>1</xdr:col>
      <xdr:colOff>588043</xdr:colOff>
      <xdr:row>1334</xdr:row>
      <xdr:rowOff>546080</xdr:rowOff>
    </xdr:to>
    <xdr:pic>
      <xdr:nvPicPr>
        <xdr:cNvPr id="2657" name="Immagine 3936" descr="Immagine 3936"/>
        <xdr:cNvPicPr>
          <a:picLocks noChangeAspect="1"/>
        </xdr:cNvPicPr>
      </xdr:nvPicPr>
      <xdr:blipFill>
        <a:blip r:embed="rId1260">
          <a:extLst/>
        </a:blip>
        <a:stretch>
          <a:fillRect/>
        </a:stretch>
      </xdr:blipFill>
      <xdr:spPr>
        <a:xfrm>
          <a:off x="976598" y="763351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1335</xdr:row>
      <xdr:rowOff>25380</xdr:rowOff>
    </xdr:from>
    <xdr:to>
      <xdr:col>1</xdr:col>
      <xdr:colOff>588043</xdr:colOff>
      <xdr:row>1335</xdr:row>
      <xdr:rowOff>546080</xdr:rowOff>
    </xdr:to>
    <xdr:pic>
      <xdr:nvPicPr>
        <xdr:cNvPr id="2658" name="Immagine 3937" descr="Immagine 3937"/>
        <xdr:cNvPicPr>
          <a:picLocks noChangeAspect="1"/>
        </xdr:cNvPicPr>
      </xdr:nvPicPr>
      <xdr:blipFill>
        <a:blip r:embed="rId1261">
          <a:extLst/>
        </a:blip>
        <a:stretch>
          <a:fillRect/>
        </a:stretch>
      </xdr:blipFill>
      <xdr:spPr>
        <a:xfrm>
          <a:off x="976598" y="763922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1336</xdr:row>
      <xdr:rowOff>25380</xdr:rowOff>
    </xdr:from>
    <xdr:to>
      <xdr:col>1</xdr:col>
      <xdr:colOff>588043</xdr:colOff>
      <xdr:row>1336</xdr:row>
      <xdr:rowOff>546080</xdr:rowOff>
    </xdr:to>
    <xdr:pic>
      <xdr:nvPicPr>
        <xdr:cNvPr id="2659" name="Immagine 3938" descr="Immagine 3938"/>
        <xdr:cNvPicPr>
          <a:picLocks noChangeAspect="1"/>
        </xdr:cNvPicPr>
      </xdr:nvPicPr>
      <xdr:blipFill>
        <a:blip r:embed="rId1262">
          <a:extLst/>
        </a:blip>
        <a:stretch>
          <a:fillRect/>
        </a:stretch>
      </xdr:blipFill>
      <xdr:spPr>
        <a:xfrm>
          <a:off x="976598" y="764494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1337</xdr:row>
      <xdr:rowOff>25380</xdr:rowOff>
    </xdr:from>
    <xdr:to>
      <xdr:col>1</xdr:col>
      <xdr:colOff>588043</xdr:colOff>
      <xdr:row>1337</xdr:row>
      <xdr:rowOff>546080</xdr:rowOff>
    </xdr:to>
    <xdr:pic>
      <xdr:nvPicPr>
        <xdr:cNvPr id="2660" name="Immagine 3939" descr="Immagine 3939"/>
        <xdr:cNvPicPr>
          <a:picLocks noChangeAspect="1"/>
        </xdr:cNvPicPr>
      </xdr:nvPicPr>
      <xdr:blipFill>
        <a:blip r:embed="rId1263">
          <a:extLst/>
        </a:blip>
        <a:stretch>
          <a:fillRect/>
        </a:stretch>
      </xdr:blipFill>
      <xdr:spPr>
        <a:xfrm>
          <a:off x="976598" y="765065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1338</xdr:row>
      <xdr:rowOff>25380</xdr:rowOff>
    </xdr:from>
    <xdr:to>
      <xdr:col>1</xdr:col>
      <xdr:colOff>588043</xdr:colOff>
      <xdr:row>1338</xdr:row>
      <xdr:rowOff>546080</xdr:rowOff>
    </xdr:to>
    <xdr:pic>
      <xdr:nvPicPr>
        <xdr:cNvPr id="2661" name="Immagine 3940" descr="Immagine 3940"/>
        <xdr:cNvPicPr>
          <a:picLocks noChangeAspect="1"/>
        </xdr:cNvPicPr>
      </xdr:nvPicPr>
      <xdr:blipFill>
        <a:blip r:embed="rId1264">
          <a:extLst/>
        </a:blip>
        <a:stretch>
          <a:fillRect/>
        </a:stretch>
      </xdr:blipFill>
      <xdr:spPr>
        <a:xfrm>
          <a:off x="976598" y="765637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1339</xdr:row>
      <xdr:rowOff>25380</xdr:rowOff>
    </xdr:from>
    <xdr:to>
      <xdr:col>1</xdr:col>
      <xdr:colOff>588043</xdr:colOff>
      <xdr:row>1339</xdr:row>
      <xdr:rowOff>546080</xdr:rowOff>
    </xdr:to>
    <xdr:pic>
      <xdr:nvPicPr>
        <xdr:cNvPr id="2662" name="Immagine 3941" descr="Immagine 3941"/>
        <xdr:cNvPicPr>
          <a:picLocks noChangeAspect="1"/>
        </xdr:cNvPicPr>
      </xdr:nvPicPr>
      <xdr:blipFill>
        <a:blip r:embed="rId1265">
          <a:extLst/>
        </a:blip>
        <a:stretch>
          <a:fillRect/>
        </a:stretch>
      </xdr:blipFill>
      <xdr:spPr>
        <a:xfrm>
          <a:off x="976598" y="7662087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74898</xdr:colOff>
      <xdr:row>1340</xdr:row>
      <xdr:rowOff>25380</xdr:rowOff>
    </xdr:from>
    <xdr:to>
      <xdr:col>1</xdr:col>
      <xdr:colOff>588043</xdr:colOff>
      <xdr:row>1340</xdr:row>
      <xdr:rowOff>546080</xdr:rowOff>
    </xdr:to>
    <xdr:pic>
      <xdr:nvPicPr>
        <xdr:cNvPr id="2663" name="Immagine 3942" descr="Immagine 3942"/>
        <xdr:cNvPicPr>
          <a:picLocks noChangeAspect="1"/>
        </xdr:cNvPicPr>
      </xdr:nvPicPr>
      <xdr:blipFill>
        <a:blip r:embed="rId1266">
          <a:extLst/>
        </a:blip>
        <a:stretch>
          <a:fillRect/>
        </a:stretch>
      </xdr:blipFill>
      <xdr:spPr>
        <a:xfrm>
          <a:off x="976598" y="766780260"/>
          <a:ext cx="5131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1341</xdr:row>
      <xdr:rowOff>25380</xdr:rowOff>
    </xdr:from>
    <xdr:to>
      <xdr:col>1</xdr:col>
      <xdr:colOff>588064</xdr:colOff>
      <xdr:row>1341</xdr:row>
      <xdr:rowOff>546080</xdr:rowOff>
    </xdr:to>
    <xdr:pic>
      <xdr:nvPicPr>
        <xdr:cNvPr id="2664" name="Immagine 3943" descr="Immagine 3943"/>
        <xdr:cNvPicPr>
          <a:picLocks noChangeAspect="1"/>
        </xdr:cNvPicPr>
      </xdr:nvPicPr>
      <xdr:blipFill>
        <a:blip r:embed="rId1267">
          <a:extLst/>
        </a:blip>
        <a:stretch>
          <a:fillRect/>
        </a:stretch>
      </xdr:blipFill>
      <xdr:spPr>
        <a:xfrm>
          <a:off x="976576" y="7673517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1342</xdr:row>
      <xdr:rowOff>25380</xdr:rowOff>
    </xdr:from>
    <xdr:to>
      <xdr:col>1</xdr:col>
      <xdr:colOff>588064</xdr:colOff>
      <xdr:row>1342</xdr:row>
      <xdr:rowOff>546080</xdr:rowOff>
    </xdr:to>
    <xdr:pic>
      <xdr:nvPicPr>
        <xdr:cNvPr id="2665" name="Immagine 3944" descr="Immagine 3944"/>
        <xdr:cNvPicPr>
          <a:picLocks noChangeAspect="1"/>
        </xdr:cNvPicPr>
      </xdr:nvPicPr>
      <xdr:blipFill>
        <a:blip r:embed="rId1268">
          <a:extLst/>
        </a:blip>
        <a:stretch>
          <a:fillRect/>
        </a:stretch>
      </xdr:blipFill>
      <xdr:spPr>
        <a:xfrm>
          <a:off x="976576" y="767923260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1343</xdr:row>
      <xdr:rowOff>25380</xdr:rowOff>
    </xdr:from>
    <xdr:to>
      <xdr:col>1</xdr:col>
      <xdr:colOff>588023</xdr:colOff>
      <xdr:row>1343</xdr:row>
      <xdr:rowOff>546080</xdr:rowOff>
    </xdr:to>
    <xdr:pic>
      <xdr:nvPicPr>
        <xdr:cNvPr id="2666" name="Immagine 3945" descr="Immagine 3945"/>
        <xdr:cNvPicPr>
          <a:picLocks noChangeAspect="1"/>
        </xdr:cNvPicPr>
      </xdr:nvPicPr>
      <xdr:blipFill>
        <a:blip r:embed="rId1269">
          <a:extLst/>
        </a:blip>
        <a:stretch>
          <a:fillRect/>
        </a:stretch>
      </xdr:blipFill>
      <xdr:spPr>
        <a:xfrm>
          <a:off x="976617" y="768494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1344</xdr:row>
      <xdr:rowOff>25380</xdr:rowOff>
    </xdr:from>
    <xdr:to>
      <xdr:col>1</xdr:col>
      <xdr:colOff>588023</xdr:colOff>
      <xdr:row>1344</xdr:row>
      <xdr:rowOff>546080</xdr:rowOff>
    </xdr:to>
    <xdr:pic>
      <xdr:nvPicPr>
        <xdr:cNvPr id="2667" name="Immagine 3946" descr="Immagine 3946"/>
        <xdr:cNvPicPr>
          <a:picLocks noChangeAspect="1"/>
        </xdr:cNvPicPr>
      </xdr:nvPicPr>
      <xdr:blipFill>
        <a:blip r:embed="rId1270">
          <a:extLst/>
        </a:blip>
        <a:stretch>
          <a:fillRect/>
        </a:stretch>
      </xdr:blipFill>
      <xdr:spPr>
        <a:xfrm>
          <a:off x="976617" y="769066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1345</xdr:row>
      <xdr:rowOff>25380</xdr:rowOff>
    </xdr:from>
    <xdr:to>
      <xdr:col>1</xdr:col>
      <xdr:colOff>588023</xdr:colOff>
      <xdr:row>1345</xdr:row>
      <xdr:rowOff>546080</xdr:rowOff>
    </xdr:to>
    <xdr:pic>
      <xdr:nvPicPr>
        <xdr:cNvPr id="2668" name="Immagine 3947" descr="Immagine 3947"/>
        <xdr:cNvPicPr>
          <a:picLocks noChangeAspect="1"/>
        </xdr:cNvPicPr>
      </xdr:nvPicPr>
      <xdr:blipFill>
        <a:blip r:embed="rId1271">
          <a:extLst/>
        </a:blip>
        <a:stretch>
          <a:fillRect/>
        </a:stretch>
      </xdr:blipFill>
      <xdr:spPr>
        <a:xfrm>
          <a:off x="976617" y="769637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1346</xdr:row>
      <xdr:rowOff>25380</xdr:rowOff>
    </xdr:from>
    <xdr:to>
      <xdr:col>1</xdr:col>
      <xdr:colOff>588023</xdr:colOff>
      <xdr:row>1346</xdr:row>
      <xdr:rowOff>546080</xdr:rowOff>
    </xdr:to>
    <xdr:pic>
      <xdr:nvPicPr>
        <xdr:cNvPr id="2669" name="Immagine 3948" descr="Immagine 3948"/>
        <xdr:cNvPicPr>
          <a:picLocks noChangeAspect="1"/>
        </xdr:cNvPicPr>
      </xdr:nvPicPr>
      <xdr:blipFill>
        <a:blip r:embed="rId1272">
          <a:extLst/>
        </a:blip>
        <a:stretch>
          <a:fillRect/>
        </a:stretch>
      </xdr:blipFill>
      <xdr:spPr>
        <a:xfrm>
          <a:off x="976617" y="770209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1347</xdr:row>
      <xdr:rowOff>25380</xdr:rowOff>
    </xdr:from>
    <xdr:to>
      <xdr:col>1</xdr:col>
      <xdr:colOff>588023</xdr:colOff>
      <xdr:row>1347</xdr:row>
      <xdr:rowOff>546080</xdr:rowOff>
    </xdr:to>
    <xdr:pic>
      <xdr:nvPicPr>
        <xdr:cNvPr id="2670" name="Immagine 3949" descr="Immagine 3949"/>
        <xdr:cNvPicPr>
          <a:picLocks noChangeAspect="1"/>
        </xdr:cNvPicPr>
      </xdr:nvPicPr>
      <xdr:blipFill>
        <a:blip r:embed="rId1273">
          <a:extLst/>
        </a:blip>
        <a:stretch>
          <a:fillRect/>
        </a:stretch>
      </xdr:blipFill>
      <xdr:spPr>
        <a:xfrm>
          <a:off x="976617" y="770780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1348</xdr:row>
      <xdr:rowOff>25380</xdr:rowOff>
    </xdr:from>
    <xdr:to>
      <xdr:col>1</xdr:col>
      <xdr:colOff>588023</xdr:colOff>
      <xdr:row>1348</xdr:row>
      <xdr:rowOff>546080</xdr:rowOff>
    </xdr:to>
    <xdr:pic>
      <xdr:nvPicPr>
        <xdr:cNvPr id="2671" name="Immagine 3950" descr="Immagine 3950"/>
        <xdr:cNvPicPr>
          <a:picLocks noChangeAspect="1"/>
        </xdr:cNvPicPr>
      </xdr:nvPicPr>
      <xdr:blipFill>
        <a:blip r:embed="rId1274">
          <a:extLst/>
        </a:blip>
        <a:stretch>
          <a:fillRect/>
        </a:stretch>
      </xdr:blipFill>
      <xdr:spPr>
        <a:xfrm>
          <a:off x="976617" y="771352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1351</xdr:row>
      <xdr:rowOff>25380</xdr:rowOff>
    </xdr:from>
    <xdr:to>
      <xdr:col>1</xdr:col>
      <xdr:colOff>588023</xdr:colOff>
      <xdr:row>1351</xdr:row>
      <xdr:rowOff>546080</xdr:rowOff>
    </xdr:to>
    <xdr:pic>
      <xdr:nvPicPr>
        <xdr:cNvPr id="2672" name="Immagine 3951" descr="Immagine 3951"/>
        <xdr:cNvPicPr>
          <a:picLocks noChangeAspect="1"/>
        </xdr:cNvPicPr>
      </xdr:nvPicPr>
      <xdr:blipFill>
        <a:blip r:embed="rId1275">
          <a:extLst/>
        </a:blip>
        <a:stretch>
          <a:fillRect/>
        </a:stretch>
      </xdr:blipFill>
      <xdr:spPr>
        <a:xfrm>
          <a:off x="976617" y="773066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1352</xdr:row>
      <xdr:rowOff>25380</xdr:rowOff>
    </xdr:from>
    <xdr:to>
      <xdr:col>1</xdr:col>
      <xdr:colOff>588023</xdr:colOff>
      <xdr:row>1352</xdr:row>
      <xdr:rowOff>546080</xdr:rowOff>
    </xdr:to>
    <xdr:pic>
      <xdr:nvPicPr>
        <xdr:cNvPr id="2673" name="Immagine 3952" descr="Immagine 3952"/>
        <xdr:cNvPicPr>
          <a:picLocks noChangeAspect="1"/>
        </xdr:cNvPicPr>
      </xdr:nvPicPr>
      <xdr:blipFill>
        <a:blip r:embed="rId1276">
          <a:extLst/>
        </a:blip>
        <a:stretch>
          <a:fillRect/>
        </a:stretch>
      </xdr:blipFill>
      <xdr:spPr>
        <a:xfrm>
          <a:off x="976617" y="773638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1353</xdr:row>
      <xdr:rowOff>25380</xdr:rowOff>
    </xdr:from>
    <xdr:to>
      <xdr:col>1</xdr:col>
      <xdr:colOff>588023</xdr:colOff>
      <xdr:row>1353</xdr:row>
      <xdr:rowOff>546080</xdr:rowOff>
    </xdr:to>
    <xdr:pic>
      <xdr:nvPicPr>
        <xdr:cNvPr id="2674" name="Immagine 3953" descr="Immagine 3953"/>
        <xdr:cNvPicPr>
          <a:picLocks noChangeAspect="1"/>
        </xdr:cNvPicPr>
      </xdr:nvPicPr>
      <xdr:blipFill>
        <a:blip r:embed="rId1277">
          <a:extLst/>
        </a:blip>
        <a:stretch>
          <a:fillRect/>
        </a:stretch>
      </xdr:blipFill>
      <xdr:spPr>
        <a:xfrm>
          <a:off x="976617" y="774209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1354</xdr:row>
      <xdr:rowOff>25380</xdr:rowOff>
    </xdr:from>
    <xdr:to>
      <xdr:col>1</xdr:col>
      <xdr:colOff>588023</xdr:colOff>
      <xdr:row>1354</xdr:row>
      <xdr:rowOff>546080</xdr:rowOff>
    </xdr:to>
    <xdr:pic>
      <xdr:nvPicPr>
        <xdr:cNvPr id="2675" name="Immagine 3954" descr="Immagine 3954"/>
        <xdr:cNvPicPr>
          <a:picLocks noChangeAspect="1"/>
        </xdr:cNvPicPr>
      </xdr:nvPicPr>
      <xdr:blipFill>
        <a:blip r:embed="rId1278">
          <a:extLst/>
        </a:blip>
        <a:stretch>
          <a:fillRect/>
        </a:stretch>
      </xdr:blipFill>
      <xdr:spPr>
        <a:xfrm>
          <a:off x="976617" y="774781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1355</xdr:row>
      <xdr:rowOff>25380</xdr:rowOff>
    </xdr:from>
    <xdr:to>
      <xdr:col>1</xdr:col>
      <xdr:colOff>588023</xdr:colOff>
      <xdr:row>1355</xdr:row>
      <xdr:rowOff>546080</xdr:rowOff>
    </xdr:to>
    <xdr:pic>
      <xdr:nvPicPr>
        <xdr:cNvPr id="2676" name="Immagine 3955" descr="Immagine 3955"/>
        <xdr:cNvPicPr>
          <a:picLocks noChangeAspect="1"/>
        </xdr:cNvPicPr>
      </xdr:nvPicPr>
      <xdr:blipFill>
        <a:blip r:embed="rId1279">
          <a:extLst/>
        </a:blip>
        <a:stretch>
          <a:fillRect/>
        </a:stretch>
      </xdr:blipFill>
      <xdr:spPr>
        <a:xfrm>
          <a:off x="976617" y="7753527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1356</xdr:row>
      <xdr:rowOff>25380</xdr:rowOff>
    </xdr:from>
    <xdr:to>
      <xdr:col>1</xdr:col>
      <xdr:colOff>588023</xdr:colOff>
      <xdr:row>1356</xdr:row>
      <xdr:rowOff>546080</xdr:rowOff>
    </xdr:to>
    <xdr:pic>
      <xdr:nvPicPr>
        <xdr:cNvPr id="2677" name="Immagine 3956" descr="Immagine 3956"/>
        <xdr:cNvPicPr>
          <a:picLocks noChangeAspect="1"/>
        </xdr:cNvPicPr>
      </xdr:nvPicPr>
      <xdr:blipFill>
        <a:blip r:embed="rId1280">
          <a:extLst/>
        </a:blip>
        <a:stretch>
          <a:fillRect/>
        </a:stretch>
      </xdr:blipFill>
      <xdr:spPr>
        <a:xfrm>
          <a:off x="976617" y="775924260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74855</xdr:colOff>
      <xdr:row>1150</xdr:row>
      <xdr:rowOff>25380</xdr:rowOff>
    </xdr:from>
    <xdr:to>
      <xdr:col>1</xdr:col>
      <xdr:colOff>588084</xdr:colOff>
      <xdr:row>1150</xdr:row>
      <xdr:rowOff>546080</xdr:rowOff>
    </xdr:to>
    <xdr:pic>
      <xdr:nvPicPr>
        <xdr:cNvPr id="2678" name="Immagine 3957" descr="Immagine 3957"/>
        <xdr:cNvPicPr>
          <a:picLocks noChangeAspect="1"/>
        </xdr:cNvPicPr>
      </xdr:nvPicPr>
      <xdr:blipFill>
        <a:blip r:embed="rId1281">
          <a:extLst/>
        </a:blip>
        <a:stretch>
          <a:fillRect/>
        </a:stretch>
      </xdr:blipFill>
      <xdr:spPr>
        <a:xfrm>
          <a:off x="976555" y="658195260"/>
          <a:ext cx="513230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75149</xdr:colOff>
      <xdr:row>878</xdr:row>
      <xdr:rowOff>25380</xdr:rowOff>
    </xdr:from>
    <xdr:to>
      <xdr:col>1</xdr:col>
      <xdr:colOff>587792</xdr:colOff>
      <xdr:row>878</xdr:row>
      <xdr:rowOff>546080</xdr:rowOff>
    </xdr:to>
    <xdr:pic>
      <xdr:nvPicPr>
        <xdr:cNvPr id="2679" name="Immagine 3958" descr="Immagine 3958"/>
        <xdr:cNvPicPr>
          <a:picLocks noChangeAspect="1"/>
        </xdr:cNvPicPr>
      </xdr:nvPicPr>
      <xdr:blipFill>
        <a:blip r:embed="rId1282">
          <a:extLst/>
        </a:blip>
        <a:stretch>
          <a:fillRect/>
        </a:stretch>
      </xdr:blipFill>
      <xdr:spPr>
        <a:xfrm>
          <a:off x="976848" y="502747260"/>
          <a:ext cx="51264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74901</xdr:colOff>
      <xdr:row>882</xdr:row>
      <xdr:rowOff>25380</xdr:rowOff>
    </xdr:from>
    <xdr:to>
      <xdr:col>1</xdr:col>
      <xdr:colOff>588040</xdr:colOff>
      <xdr:row>882</xdr:row>
      <xdr:rowOff>546080</xdr:rowOff>
    </xdr:to>
    <xdr:pic>
      <xdr:nvPicPr>
        <xdr:cNvPr id="2680" name="Immagine 3959" descr="Immagine 3959"/>
        <xdr:cNvPicPr>
          <a:picLocks noChangeAspect="1"/>
        </xdr:cNvPicPr>
      </xdr:nvPicPr>
      <xdr:blipFill>
        <a:blip r:embed="rId1283">
          <a:extLst/>
        </a:blip>
        <a:stretch>
          <a:fillRect/>
        </a:stretch>
      </xdr:blipFill>
      <xdr:spPr>
        <a:xfrm>
          <a:off x="976601" y="505033260"/>
          <a:ext cx="51313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618</xdr:row>
      <xdr:rowOff>25404</xdr:rowOff>
    </xdr:from>
    <xdr:to>
      <xdr:col>1</xdr:col>
      <xdr:colOff>588049</xdr:colOff>
      <xdr:row>618</xdr:row>
      <xdr:rowOff>546104</xdr:rowOff>
    </xdr:to>
    <xdr:pic>
      <xdr:nvPicPr>
        <xdr:cNvPr id="2681" name="Immagine 3960" descr="Immagine 3960"/>
        <xdr:cNvPicPr>
          <a:picLocks noChangeAspect="1"/>
        </xdr:cNvPicPr>
      </xdr:nvPicPr>
      <xdr:blipFill>
        <a:blip r:embed="rId1284">
          <a:extLst/>
        </a:blip>
        <a:stretch>
          <a:fillRect/>
        </a:stretch>
      </xdr:blipFill>
      <xdr:spPr>
        <a:xfrm>
          <a:off x="976589" y="3541572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619</xdr:row>
      <xdr:rowOff>25404</xdr:rowOff>
    </xdr:from>
    <xdr:to>
      <xdr:col>1</xdr:col>
      <xdr:colOff>588049</xdr:colOff>
      <xdr:row>619</xdr:row>
      <xdr:rowOff>546104</xdr:rowOff>
    </xdr:to>
    <xdr:pic>
      <xdr:nvPicPr>
        <xdr:cNvPr id="2682" name="Immagine 3961" descr="Immagine 3961"/>
        <xdr:cNvPicPr>
          <a:picLocks noChangeAspect="1"/>
        </xdr:cNvPicPr>
      </xdr:nvPicPr>
      <xdr:blipFill>
        <a:blip r:embed="rId1285">
          <a:extLst/>
        </a:blip>
        <a:stretch>
          <a:fillRect/>
        </a:stretch>
      </xdr:blipFill>
      <xdr:spPr>
        <a:xfrm>
          <a:off x="976589" y="354728784"/>
          <a:ext cx="513161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620</xdr:row>
      <xdr:rowOff>25404</xdr:rowOff>
    </xdr:from>
    <xdr:to>
      <xdr:col>1</xdr:col>
      <xdr:colOff>588093</xdr:colOff>
      <xdr:row>620</xdr:row>
      <xdr:rowOff>546104</xdr:rowOff>
    </xdr:to>
    <xdr:pic>
      <xdr:nvPicPr>
        <xdr:cNvPr id="2683" name="Immagine 3962" descr="Immagine 3962"/>
        <xdr:cNvPicPr>
          <a:picLocks noChangeAspect="1"/>
        </xdr:cNvPicPr>
      </xdr:nvPicPr>
      <xdr:blipFill>
        <a:blip r:embed="rId1286">
          <a:extLst/>
        </a:blip>
        <a:stretch>
          <a:fillRect/>
        </a:stretch>
      </xdr:blipFill>
      <xdr:spPr>
        <a:xfrm>
          <a:off x="976546" y="355300284"/>
          <a:ext cx="513248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399</xdr:row>
      <xdr:rowOff>25404</xdr:rowOff>
    </xdr:from>
    <xdr:to>
      <xdr:col>1</xdr:col>
      <xdr:colOff>588025</xdr:colOff>
      <xdr:row>399</xdr:row>
      <xdr:rowOff>546104</xdr:rowOff>
    </xdr:to>
    <xdr:pic>
      <xdr:nvPicPr>
        <xdr:cNvPr id="2684" name="Immagine 3963" descr="Immagine 3963"/>
        <xdr:cNvPicPr>
          <a:picLocks noChangeAspect="1"/>
        </xdr:cNvPicPr>
      </xdr:nvPicPr>
      <xdr:blipFill>
        <a:blip r:embed="rId1287">
          <a:extLst/>
        </a:blip>
        <a:stretch>
          <a:fillRect/>
        </a:stretch>
      </xdr:blipFill>
      <xdr:spPr>
        <a:xfrm>
          <a:off x="976614" y="228998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400</xdr:row>
      <xdr:rowOff>25404</xdr:rowOff>
    </xdr:from>
    <xdr:to>
      <xdr:col>1</xdr:col>
      <xdr:colOff>588025</xdr:colOff>
      <xdr:row>400</xdr:row>
      <xdr:rowOff>546104</xdr:rowOff>
    </xdr:to>
    <xdr:pic>
      <xdr:nvPicPr>
        <xdr:cNvPr id="2685" name="Immagine 3964" descr="Immagine 3964"/>
        <xdr:cNvPicPr>
          <a:picLocks noChangeAspect="1"/>
        </xdr:cNvPicPr>
      </xdr:nvPicPr>
      <xdr:blipFill>
        <a:blip r:embed="rId1288">
          <a:extLst/>
        </a:blip>
        <a:stretch>
          <a:fillRect/>
        </a:stretch>
      </xdr:blipFill>
      <xdr:spPr>
        <a:xfrm>
          <a:off x="976614" y="2295702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401</xdr:row>
      <xdr:rowOff>25404</xdr:rowOff>
    </xdr:from>
    <xdr:to>
      <xdr:col>1</xdr:col>
      <xdr:colOff>588025</xdr:colOff>
      <xdr:row>401</xdr:row>
      <xdr:rowOff>546104</xdr:rowOff>
    </xdr:to>
    <xdr:pic>
      <xdr:nvPicPr>
        <xdr:cNvPr id="2686" name="Immagine 3965" descr="Immagine 3965"/>
        <xdr:cNvPicPr>
          <a:picLocks noChangeAspect="1"/>
        </xdr:cNvPicPr>
      </xdr:nvPicPr>
      <xdr:blipFill>
        <a:blip r:embed="rId1289">
          <a:extLst/>
        </a:blip>
        <a:stretch>
          <a:fillRect/>
        </a:stretch>
      </xdr:blipFill>
      <xdr:spPr>
        <a:xfrm>
          <a:off x="976614" y="2301417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74914</xdr:colOff>
      <xdr:row>402</xdr:row>
      <xdr:rowOff>25404</xdr:rowOff>
    </xdr:from>
    <xdr:to>
      <xdr:col>1</xdr:col>
      <xdr:colOff>588025</xdr:colOff>
      <xdr:row>402</xdr:row>
      <xdr:rowOff>546104</xdr:rowOff>
    </xdr:to>
    <xdr:pic>
      <xdr:nvPicPr>
        <xdr:cNvPr id="2687" name="Immagine 3966" descr="Immagine 3966"/>
        <xdr:cNvPicPr>
          <a:picLocks noChangeAspect="1"/>
        </xdr:cNvPicPr>
      </xdr:nvPicPr>
      <xdr:blipFill>
        <a:blip r:embed="rId1290">
          <a:extLst/>
        </a:blip>
        <a:stretch>
          <a:fillRect/>
        </a:stretch>
      </xdr:blipFill>
      <xdr:spPr>
        <a:xfrm>
          <a:off x="976614" y="230713284"/>
          <a:ext cx="513112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74902</xdr:colOff>
      <xdr:row>364</xdr:row>
      <xdr:rowOff>25404</xdr:rowOff>
    </xdr:from>
    <xdr:to>
      <xdr:col>1</xdr:col>
      <xdr:colOff>588037</xdr:colOff>
      <xdr:row>364</xdr:row>
      <xdr:rowOff>546104</xdr:rowOff>
    </xdr:to>
    <xdr:pic>
      <xdr:nvPicPr>
        <xdr:cNvPr id="2688" name="Immagine 3967" descr="Immagine 3967"/>
        <xdr:cNvPicPr>
          <a:picLocks noChangeAspect="1"/>
        </xdr:cNvPicPr>
      </xdr:nvPicPr>
      <xdr:blipFill>
        <a:blip r:embed="rId1291">
          <a:extLst/>
        </a:blip>
        <a:stretch>
          <a:fillRect/>
        </a:stretch>
      </xdr:blipFill>
      <xdr:spPr>
        <a:xfrm>
          <a:off x="976602" y="208996284"/>
          <a:ext cx="513135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345</xdr:row>
      <xdr:rowOff>25404</xdr:rowOff>
    </xdr:from>
    <xdr:to>
      <xdr:col>1</xdr:col>
      <xdr:colOff>588036</xdr:colOff>
      <xdr:row>345</xdr:row>
      <xdr:rowOff>546104</xdr:rowOff>
    </xdr:to>
    <xdr:pic>
      <xdr:nvPicPr>
        <xdr:cNvPr id="2689" name="Immagine 3968" descr="Immagine 3968"/>
        <xdr:cNvPicPr>
          <a:picLocks noChangeAspect="1"/>
        </xdr:cNvPicPr>
      </xdr:nvPicPr>
      <xdr:blipFill>
        <a:blip r:embed="rId1292">
          <a:extLst/>
        </a:blip>
        <a:stretch>
          <a:fillRect/>
        </a:stretch>
      </xdr:blipFill>
      <xdr:spPr>
        <a:xfrm>
          <a:off x="976603" y="198137784"/>
          <a:ext cx="51313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331</xdr:row>
      <xdr:rowOff>25404</xdr:rowOff>
    </xdr:from>
    <xdr:to>
      <xdr:col>1</xdr:col>
      <xdr:colOff>588023</xdr:colOff>
      <xdr:row>331</xdr:row>
      <xdr:rowOff>546104</xdr:rowOff>
    </xdr:to>
    <xdr:pic>
      <xdr:nvPicPr>
        <xdr:cNvPr id="2690" name="Immagine 3969" descr="Immagine 3969"/>
        <xdr:cNvPicPr>
          <a:picLocks noChangeAspect="1"/>
        </xdr:cNvPicPr>
      </xdr:nvPicPr>
      <xdr:blipFill>
        <a:blip r:embed="rId1293">
          <a:extLst/>
        </a:blip>
        <a:stretch>
          <a:fillRect/>
        </a:stretch>
      </xdr:blipFill>
      <xdr:spPr>
        <a:xfrm>
          <a:off x="976617" y="190136784"/>
          <a:ext cx="513107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151165</xdr:colOff>
      <xdr:row>304</xdr:row>
      <xdr:rowOff>25404</xdr:rowOff>
    </xdr:from>
    <xdr:to>
      <xdr:col>1</xdr:col>
      <xdr:colOff>511774</xdr:colOff>
      <xdr:row>304</xdr:row>
      <xdr:rowOff>546104</xdr:rowOff>
    </xdr:to>
    <xdr:pic>
      <xdr:nvPicPr>
        <xdr:cNvPr id="2691" name="Immagine 3970" descr="Immagine 3970"/>
        <xdr:cNvPicPr>
          <a:picLocks noChangeAspect="1"/>
        </xdr:cNvPicPr>
      </xdr:nvPicPr>
      <xdr:blipFill>
        <a:blip r:embed="rId1294">
          <a:extLst/>
        </a:blip>
        <a:stretch>
          <a:fillRect/>
        </a:stretch>
      </xdr:blipFill>
      <xdr:spPr>
        <a:xfrm>
          <a:off x="1052865" y="174706284"/>
          <a:ext cx="36060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218</xdr:row>
      <xdr:rowOff>25404</xdr:rowOff>
    </xdr:from>
    <xdr:to>
      <xdr:col>1</xdr:col>
      <xdr:colOff>588029</xdr:colOff>
      <xdr:row>218</xdr:row>
      <xdr:rowOff>546104</xdr:rowOff>
    </xdr:to>
    <xdr:pic>
      <xdr:nvPicPr>
        <xdr:cNvPr id="2692" name="Immagine 3971" descr="Immagine 3971"/>
        <xdr:cNvPicPr>
          <a:picLocks noChangeAspect="1"/>
        </xdr:cNvPicPr>
      </xdr:nvPicPr>
      <xdr:blipFill>
        <a:blip r:embed="rId1295">
          <a:extLst/>
        </a:blip>
        <a:stretch>
          <a:fillRect/>
        </a:stretch>
      </xdr:blipFill>
      <xdr:spPr>
        <a:xfrm>
          <a:off x="976611" y="125557284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74912</xdr:colOff>
      <xdr:row>157</xdr:row>
      <xdr:rowOff>25398</xdr:rowOff>
    </xdr:from>
    <xdr:to>
      <xdr:col>1</xdr:col>
      <xdr:colOff>588029</xdr:colOff>
      <xdr:row>157</xdr:row>
      <xdr:rowOff>546098</xdr:rowOff>
    </xdr:to>
    <xdr:pic>
      <xdr:nvPicPr>
        <xdr:cNvPr id="2693" name="Immagine 3972" descr="Immagine 3972"/>
        <xdr:cNvPicPr>
          <a:picLocks noChangeAspect="1"/>
        </xdr:cNvPicPr>
      </xdr:nvPicPr>
      <xdr:blipFill>
        <a:blip r:embed="rId1296">
          <a:extLst/>
        </a:blip>
        <a:stretch>
          <a:fillRect/>
        </a:stretch>
      </xdr:blipFill>
      <xdr:spPr>
        <a:xfrm>
          <a:off x="976611" y="90695778"/>
          <a:ext cx="51311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51</xdr:row>
      <xdr:rowOff>25398</xdr:rowOff>
    </xdr:from>
    <xdr:to>
      <xdr:col>1</xdr:col>
      <xdr:colOff>511767</xdr:colOff>
      <xdr:row>51</xdr:row>
      <xdr:rowOff>546098</xdr:rowOff>
    </xdr:to>
    <xdr:pic>
      <xdr:nvPicPr>
        <xdr:cNvPr id="2694" name="Immagine 3973" descr="Immagine 3973"/>
        <xdr:cNvPicPr>
          <a:picLocks noChangeAspect="1"/>
        </xdr:cNvPicPr>
      </xdr:nvPicPr>
      <xdr:blipFill>
        <a:blip r:embed="rId1297">
          <a:extLst/>
        </a:blip>
        <a:stretch>
          <a:fillRect/>
        </a:stretch>
      </xdr:blipFill>
      <xdr:spPr>
        <a:xfrm>
          <a:off x="1052874" y="30116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151174</xdr:colOff>
      <xdr:row>53</xdr:row>
      <xdr:rowOff>25398</xdr:rowOff>
    </xdr:from>
    <xdr:to>
      <xdr:col>1</xdr:col>
      <xdr:colOff>511767</xdr:colOff>
      <xdr:row>53</xdr:row>
      <xdr:rowOff>546098</xdr:rowOff>
    </xdr:to>
    <xdr:pic>
      <xdr:nvPicPr>
        <xdr:cNvPr id="2695" name="Immagine 3974" descr="Immagine 3974"/>
        <xdr:cNvPicPr>
          <a:picLocks noChangeAspect="1"/>
        </xdr:cNvPicPr>
      </xdr:nvPicPr>
      <xdr:blipFill>
        <a:blip r:embed="rId1339">
          <a:extLst/>
        </a:blip>
        <a:stretch>
          <a:fillRect/>
        </a:stretch>
      </xdr:blipFill>
      <xdr:spPr>
        <a:xfrm>
          <a:off x="1052874" y="31259778"/>
          <a:ext cx="360594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74876</xdr:colOff>
      <xdr:row>2</xdr:row>
      <xdr:rowOff>25399</xdr:rowOff>
    </xdr:from>
    <xdr:to>
      <xdr:col>1</xdr:col>
      <xdr:colOff>588064</xdr:colOff>
      <xdr:row>2</xdr:row>
      <xdr:rowOff>546099</xdr:rowOff>
    </xdr:to>
    <xdr:pic>
      <xdr:nvPicPr>
        <xdr:cNvPr id="2696" name="Immagine 3975" descr="Immagine 3975"/>
        <xdr:cNvPicPr>
          <a:picLocks noChangeAspect="1"/>
        </xdr:cNvPicPr>
      </xdr:nvPicPr>
      <xdr:blipFill>
        <a:blip r:embed="rId1299">
          <a:extLst/>
        </a:blip>
        <a:stretch>
          <a:fillRect/>
        </a:stretch>
      </xdr:blipFill>
      <xdr:spPr>
        <a:xfrm>
          <a:off x="976576" y="2113279"/>
          <a:ext cx="513189" cy="520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1350</xdr:row>
      <xdr:rowOff>31085</xdr:rowOff>
    </xdr:from>
    <xdr:to>
      <xdr:col>1</xdr:col>
      <xdr:colOff>588023</xdr:colOff>
      <xdr:row>1350</xdr:row>
      <xdr:rowOff>553720</xdr:rowOff>
    </xdr:to>
    <xdr:pic>
      <xdr:nvPicPr>
        <xdr:cNvPr id="2697" name="Immagine 3976" descr="Immagine 3976"/>
        <xdr:cNvPicPr>
          <a:picLocks noChangeAspect="1"/>
        </xdr:cNvPicPr>
      </xdr:nvPicPr>
      <xdr:blipFill>
        <a:blip r:embed="rId1300">
          <a:extLst/>
        </a:blip>
        <a:stretch>
          <a:fillRect/>
        </a:stretch>
      </xdr:blipFill>
      <xdr:spPr>
        <a:xfrm>
          <a:off x="976617" y="772500965"/>
          <a:ext cx="513107" cy="52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74917</xdr:colOff>
      <xdr:row>1349</xdr:row>
      <xdr:rowOff>31085</xdr:rowOff>
    </xdr:from>
    <xdr:to>
      <xdr:col>1</xdr:col>
      <xdr:colOff>588023</xdr:colOff>
      <xdr:row>1349</xdr:row>
      <xdr:rowOff>553720</xdr:rowOff>
    </xdr:to>
    <xdr:pic>
      <xdr:nvPicPr>
        <xdr:cNvPr id="2698" name="Immagine 3977" descr="Immagine 3977"/>
        <xdr:cNvPicPr>
          <a:picLocks noChangeAspect="1"/>
        </xdr:cNvPicPr>
      </xdr:nvPicPr>
      <xdr:blipFill>
        <a:blip r:embed="rId1301">
          <a:extLst/>
        </a:blip>
        <a:stretch>
          <a:fillRect/>
        </a:stretch>
      </xdr:blipFill>
      <xdr:spPr>
        <a:xfrm>
          <a:off x="976617" y="771929465"/>
          <a:ext cx="513107" cy="52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74903</xdr:colOff>
      <xdr:row>18</xdr:row>
      <xdr:rowOff>31115</xdr:rowOff>
    </xdr:from>
    <xdr:to>
      <xdr:col>1</xdr:col>
      <xdr:colOff>588036</xdr:colOff>
      <xdr:row>18</xdr:row>
      <xdr:rowOff>553720</xdr:rowOff>
    </xdr:to>
    <xdr:pic>
      <xdr:nvPicPr>
        <xdr:cNvPr id="2699" name="Immagine 3978" descr="Immagine 3978"/>
        <xdr:cNvPicPr>
          <a:picLocks noChangeAspect="1"/>
        </xdr:cNvPicPr>
      </xdr:nvPicPr>
      <xdr:blipFill>
        <a:blip r:embed="rId1302">
          <a:extLst/>
        </a:blip>
        <a:stretch>
          <a:fillRect/>
        </a:stretch>
      </xdr:blipFill>
      <xdr:spPr>
        <a:xfrm>
          <a:off x="976603" y="11262995"/>
          <a:ext cx="513134" cy="522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108957</xdr:colOff>
      <xdr:row>1263</xdr:row>
      <xdr:rowOff>31134</xdr:rowOff>
    </xdr:from>
    <xdr:to>
      <xdr:col>1</xdr:col>
      <xdr:colOff>553984</xdr:colOff>
      <xdr:row>1263</xdr:row>
      <xdr:rowOff>553720</xdr:rowOff>
    </xdr:to>
    <xdr:pic>
      <xdr:nvPicPr>
        <xdr:cNvPr id="2700" name="Immagine 3979" descr="Immagine 3979"/>
        <xdr:cNvPicPr>
          <a:picLocks noChangeAspect="1"/>
        </xdr:cNvPicPr>
      </xdr:nvPicPr>
      <xdr:blipFill>
        <a:blip r:embed="rId1303">
          <a:extLst/>
        </a:blip>
        <a:stretch>
          <a:fillRect/>
        </a:stretch>
      </xdr:blipFill>
      <xdr:spPr>
        <a:xfrm>
          <a:off x="1010657" y="722780514"/>
          <a:ext cx="445028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743</xdr:row>
      <xdr:rowOff>31134</xdr:rowOff>
    </xdr:from>
    <xdr:to>
      <xdr:col>1</xdr:col>
      <xdr:colOff>588049</xdr:colOff>
      <xdr:row>743</xdr:row>
      <xdr:rowOff>553720</xdr:rowOff>
    </xdr:to>
    <xdr:pic>
      <xdr:nvPicPr>
        <xdr:cNvPr id="2701" name="Immagine 3980" descr="Immagine 3980"/>
        <xdr:cNvPicPr>
          <a:picLocks noChangeAspect="1"/>
        </xdr:cNvPicPr>
      </xdr:nvPicPr>
      <xdr:blipFill>
        <a:blip r:embed="rId1304">
          <a:extLst/>
        </a:blip>
        <a:stretch>
          <a:fillRect/>
        </a:stretch>
      </xdr:blipFill>
      <xdr:spPr>
        <a:xfrm>
          <a:off x="976589" y="425600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744</xdr:row>
      <xdr:rowOff>31134</xdr:rowOff>
    </xdr:from>
    <xdr:to>
      <xdr:col>1</xdr:col>
      <xdr:colOff>588093</xdr:colOff>
      <xdr:row>744</xdr:row>
      <xdr:rowOff>553720</xdr:rowOff>
    </xdr:to>
    <xdr:pic>
      <xdr:nvPicPr>
        <xdr:cNvPr id="2702" name="Immagine 3981" descr="Immagine 3981"/>
        <xdr:cNvPicPr>
          <a:picLocks noChangeAspect="1"/>
        </xdr:cNvPicPr>
      </xdr:nvPicPr>
      <xdr:blipFill>
        <a:blip r:embed="rId1305">
          <a:extLst/>
        </a:blip>
        <a:stretch>
          <a:fillRect/>
        </a:stretch>
      </xdr:blipFill>
      <xdr:spPr>
        <a:xfrm>
          <a:off x="976546" y="426172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745</xdr:row>
      <xdr:rowOff>31134</xdr:rowOff>
    </xdr:from>
    <xdr:to>
      <xdr:col>1</xdr:col>
      <xdr:colOff>588049</xdr:colOff>
      <xdr:row>745</xdr:row>
      <xdr:rowOff>553720</xdr:rowOff>
    </xdr:to>
    <xdr:pic>
      <xdr:nvPicPr>
        <xdr:cNvPr id="2703" name="Immagine 3982" descr="Immagine 3982"/>
        <xdr:cNvPicPr>
          <a:picLocks noChangeAspect="1"/>
        </xdr:cNvPicPr>
      </xdr:nvPicPr>
      <xdr:blipFill>
        <a:blip r:embed="rId1306">
          <a:extLst/>
        </a:blip>
        <a:stretch>
          <a:fillRect/>
        </a:stretch>
      </xdr:blipFill>
      <xdr:spPr>
        <a:xfrm>
          <a:off x="976589" y="426743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746</xdr:row>
      <xdr:rowOff>31134</xdr:rowOff>
    </xdr:from>
    <xdr:to>
      <xdr:col>1</xdr:col>
      <xdr:colOff>588049</xdr:colOff>
      <xdr:row>746</xdr:row>
      <xdr:rowOff>553720</xdr:rowOff>
    </xdr:to>
    <xdr:pic>
      <xdr:nvPicPr>
        <xdr:cNvPr id="2704" name="Immagine 3983" descr="Immagine 3983"/>
        <xdr:cNvPicPr>
          <a:picLocks noChangeAspect="1"/>
        </xdr:cNvPicPr>
      </xdr:nvPicPr>
      <xdr:blipFill>
        <a:blip r:embed="rId1307">
          <a:extLst/>
        </a:blip>
        <a:stretch>
          <a:fillRect/>
        </a:stretch>
      </xdr:blipFill>
      <xdr:spPr>
        <a:xfrm>
          <a:off x="976589" y="427315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747</xdr:row>
      <xdr:rowOff>31134</xdr:rowOff>
    </xdr:from>
    <xdr:to>
      <xdr:col>1</xdr:col>
      <xdr:colOff>588049</xdr:colOff>
      <xdr:row>747</xdr:row>
      <xdr:rowOff>553720</xdr:rowOff>
    </xdr:to>
    <xdr:pic>
      <xdr:nvPicPr>
        <xdr:cNvPr id="2705" name="Immagine 3984" descr="Immagine 3984"/>
        <xdr:cNvPicPr>
          <a:picLocks noChangeAspect="1"/>
        </xdr:cNvPicPr>
      </xdr:nvPicPr>
      <xdr:blipFill>
        <a:blip r:embed="rId1308">
          <a:extLst/>
        </a:blip>
        <a:stretch>
          <a:fillRect/>
        </a:stretch>
      </xdr:blipFill>
      <xdr:spPr>
        <a:xfrm>
          <a:off x="976589" y="427886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748</xdr:row>
      <xdr:rowOff>31134</xdr:rowOff>
    </xdr:from>
    <xdr:to>
      <xdr:col>1</xdr:col>
      <xdr:colOff>588093</xdr:colOff>
      <xdr:row>748</xdr:row>
      <xdr:rowOff>553720</xdr:rowOff>
    </xdr:to>
    <xdr:pic>
      <xdr:nvPicPr>
        <xdr:cNvPr id="2706" name="Immagine 3985" descr="Immagine 3985"/>
        <xdr:cNvPicPr>
          <a:picLocks noChangeAspect="1"/>
        </xdr:cNvPicPr>
      </xdr:nvPicPr>
      <xdr:blipFill>
        <a:blip r:embed="rId1309">
          <a:extLst/>
        </a:blip>
        <a:stretch>
          <a:fillRect/>
        </a:stretch>
      </xdr:blipFill>
      <xdr:spPr>
        <a:xfrm>
          <a:off x="976546" y="428458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749</xdr:row>
      <xdr:rowOff>31134</xdr:rowOff>
    </xdr:from>
    <xdr:to>
      <xdr:col>1</xdr:col>
      <xdr:colOff>588093</xdr:colOff>
      <xdr:row>749</xdr:row>
      <xdr:rowOff>553720</xdr:rowOff>
    </xdr:to>
    <xdr:pic>
      <xdr:nvPicPr>
        <xdr:cNvPr id="2707" name="Immagine 3986" descr="Immagine 3986"/>
        <xdr:cNvPicPr>
          <a:picLocks noChangeAspect="1"/>
        </xdr:cNvPicPr>
      </xdr:nvPicPr>
      <xdr:blipFill>
        <a:blip r:embed="rId1310">
          <a:extLst/>
        </a:blip>
        <a:stretch>
          <a:fillRect/>
        </a:stretch>
      </xdr:blipFill>
      <xdr:spPr>
        <a:xfrm>
          <a:off x="976546" y="4290295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74846</xdr:colOff>
      <xdr:row>750</xdr:row>
      <xdr:rowOff>31134</xdr:rowOff>
    </xdr:from>
    <xdr:to>
      <xdr:col>1</xdr:col>
      <xdr:colOff>588093</xdr:colOff>
      <xdr:row>750</xdr:row>
      <xdr:rowOff>553720</xdr:rowOff>
    </xdr:to>
    <xdr:pic>
      <xdr:nvPicPr>
        <xdr:cNvPr id="2708" name="Immagine 3987" descr="Immagine 3987"/>
        <xdr:cNvPicPr>
          <a:picLocks noChangeAspect="1"/>
        </xdr:cNvPicPr>
      </xdr:nvPicPr>
      <xdr:blipFill>
        <a:blip r:embed="rId1311">
          <a:extLst/>
        </a:blip>
        <a:stretch>
          <a:fillRect/>
        </a:stretch>
      </xdr:blipFill>
      <xdr:spPr>
        <a:xfrm>
          <a:off x="976546" y="429601014"/>
          <a:ext cx="513247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751</xdr:row>
      <xdr:rowOff>31134</xdr:rowOff>
    </xdr:from>
    <xdr:to>
      <xdr:col>1</xdr:col>
      <xdr:colOff>588049</xdr:colOff>
      <xdr:row>751</xdr:row>
      <xdr:rowOff>553720</xdr:rowOff>
    </xdr:to>
    <xdr:pic>
      <xdr:nvPicPr>
        <xdr:cNvPr id="2709" name="Immagine 3988" descr="Immagine 3988"/>
        <xdr:cNvPicPr>
          <a:picLocks noChangeAspect="1"/>
        </xdr:cNvPicPr>
      </xdr:nvPicPr>
      <xdr:blipFill>
        <a:blip r:embed="rId1312">
          <a:extLst/>
        </a:blip>
        <a:stretch>
          <a:fillRect/>
        </a:stretch>
      </xdr:blipFill>
      <xdr:spPr>
        <a:xfrm>
          <a:off x="976589" y="430172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752</xdr:row>
      <xdr:rowOff>31134</xdr:rowOff>
    </xdr:from>
    <xdr:to>
      <xdr:col>1</xdr:col>
      <xdr:colOff>588049</xdr:colOff>
      <xdr:row>752</xdr:row>
      <xdr:rowOff>553720</xdr:rowOff>
    </xdr:to>
    <xdr:pic>
      <xdr:nvPicPr>
        <xdr:cNvPr id="2710" name="Immagine 3989" descr="Immagine 3989"/>
        <xdr:cNvPicPr>
          <a:picLocks noChangeAspect="1"/>
        </xdr:cNvPicPr>
      </xdr:nvPicPr>
      <xdr:blipFill>
        <a:blip r:embed="rId1313">
          <a:extLst/>
        </a:blip>
        <a:stretch>
          <a:fillRect/>
        </a:stretch>
      </xdr:blipFill>
      <xdr:spPr>
        <a:xfrm>
          <a:off x="976589" y="430744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753</xdr:row>
      <xdr:rowOff>31134</xdr:rowOff>
    </xdr:from>
    <xdr:to>
      <xdr:col>1</xdr:col>
      <xdr:colOff>588049</xdr:colOff>
      <xdr:row>753</xdr:row>
      <xdr:rowOff>553720</xdr:rowOff>
    </xdr:to>
    <xdr:pic>
      <xdr:nvPicPr>
        <xdr:cNvPr id="2711" name="Immagine 3990" descr="Immagine 3990"/>
        <xdr:cNvPicPr>
          <a:picLocks noChangeAspect="1"/>
        </xdr:cNvPicPr>
      </xdr:nvPicPr>
      <xdr:blipFill>
        <a:blip r:embed="rId1314">
          <a:extLst/>
        </a:blip>
        <a:stretch>
          <a:fillRect/>
        </a:stretch>
      </xdr:blipFill>
      <xdr:spPr>
        <a:xfrm>
          <a:off x="976589" y="4313155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74889</xdr:colOff>
      <xdr:row>754</xdr:row>
      <xdr:rowOff>31134</xdr:rowOff>
    </xdr:from>
    <xdr:to>
      <xdr:col>1</xdr:col>
      <xdr:colOff>588049</xdr:colOff>
      <xdr:row>754</xdr:row>
      <xdr:rowOff>553720</xdr:rowOff>
    </xdr:to>
    <xdr:pic>
      <xdr:nvPicPr>
        <xdr:cNvPr id="2712" name="Immagine 3991" descr="Immagine 3991"/>
        <xdr:cNvPicPr>
          <a:picLocks noChangeAspect="1"/>
        </xdr:cNvPicPr>
      </xdr:nvPicPr>
      <xdr:blipFill>
        <a:blip r:embed="rId1315">
          <a:extLst/>
        </a:blip>
        <a:stretch>
          <a:fillRect/>
        </a:stretch>
      </xdr:blipFill>
      <xdr:spPr>
        <a:xfrm>
          <a:off x="976589" y="431887014"/>
          <a:ext cx="513161" cy="522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hèm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BV1357"/>
  <sheetViews>
    <sheetView workbookViewId="0" defaultGridColor="0" colorId="9"/>
  </sheetViews>
  <sheetFormatPr defaultColWidth="8.83333" defaultRowHeight="36.75" customHeight="1" outlineLevelRow="0" outlineLevelCol="0"/>
  <cols>
    <col min="1" max="1" width="11.8516" style="2" customWidth="1"/>
    <col min="2" max="2" width="9.67188" style="3" customWidth="1"/>
    <col min="3" max="3" width="13.6719" style="4" customWidth="1"/>
    <col min="4" max="4" width="25.6719" style="5" customWidth="1"/>
    <col min="5" max="5" width="7.85156" style="6" customWidth="1"/>
    <col min="6" max="6" width="10.8516" style="6" customWidth="1"/>
    <col min="7" max="7" width="10.8516" style="7" customWidth="1"/>
    <col min="8" max="8" width="10.8516" style="8" customWidth="1"/>
    <col min="9" max="9" width="13.5" style="9" customWidth="1"/>
    <col min="10" max="10" width="10.6719" style="8" customWidth="1"/>
    <col min="11" max="13" width="8.85156" style="8" customWidth="1"/>
    <col min="14" max="14" width="15.8516" style="9" customWidth="1"/>
    <col min="15" max="31" width="8.85156" style="10" customWidth="1"/>
    <col min="32" max="74" width="8.85156" style="11" customWidth="1"/>
    <col min="75" max="16384" width="8.85156" style="1" customWidth="1"/>
  </cols>
  <sheetData>
    <row r="1" s="3" customFormat="1" ht="96" customHeight="1">
      <c r="A1" s="12"/>
      <c r="B1" s="13"/>
      <c r="C1" s="14"/>
      <c r="D1" s="14"/>
      <c r="E1" s="14"/>
      <c r="F1" s="14"/>
      <c r="G1" s="13"/>
      <c r="H1" s="15"/>
      <c r="I1" s="16"/>
      <c r="J1" t="s" s="17">
        <v>0</v>
      </c>
      <c r="K1" s="18"/>
      <c r="L1" t="s" s="17">
        <v>1</v>
      </c>
      <c r="M1" s="19"/>
      <c r="N1" s="20"/>
    </row>
    <row r="2" s="21" customFormat="1" ht="68.4" customHeight="1">
      <c r="A2" t="s" s="22">
        <v>2</v>
      </c>
      <c r="B2" s="22"/>
      <c r="C2" t="s" s="22">
        <v>3</v>
      </c>
      <c r="D2" t="s" s="22">
        <v>4</v>
      </c>
      <c r="E2" t="s" s="22">
        <v>5</v>
      </c>
      <c r="F2" t="s" s="22">
        <v>6</v>
      </c>
      <c r="G2" t="s" s="23">
        <v>7</v>
      </c>
      <c r="H2" t="s" s="22">
        <v>8</v>
      </c>
      <c r="I2" t="s" s="22">
        <v>9</v>
      </c>
      <c r="J2" t="s" s="24">
        <v>3</v>
      </c>
      <c r="K2" t="s" s="25">
        <v>10</v>
      </c>
      <c r="L2" t="s" s="24">
        <v>11</v>
      </c>
      <c r="M2" t="s" s="24">
        <v>12</v>
      </c>
      <c r="N2" t="s" s="24">
        <v>13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</row>
    <row r="3" s="11" customFormat="1" ht="45" customHeight="1">
      <c r="A3" t="s" s="27">
        <v>14</v>
      </c>
      <c r="C3" t="s" s="28">
        <v>15</v>
      </c>
      <c r="D3" t="s" s="29">
        <v>16</v>
      </c>
      <c r="E3" s="30">
        <v>2</v>
      </c>
      <c r="F3" s="31">
        <v>12</v>
      </c>
      <c r="G3" s="32" cm="1">
        <f t="array" ref="G3">F3*0.5*0.9*0.95</f>
        <v>5.13</v>
      </c>
      <c r="H3" s="26" cm="1">
        <f t="array" ref="H3">G3*0.94</f>
        <v>4.8222</v>
      </c>
      <c r="I3" s="26" cm="1">
        <f t="array" ref="I3">G3*0.87</f>
        <v>4.4631</v>
      </c>
      <c r="J3" t="s" s="28">
        <v>15</v>
      </c>
      <c r="K3" s="33"/>
      <c r="L3" t="str" s="34" cm="1">
        <f t="array" ref="L3">IF(K3&lt;1,"",IF(K3&lt;6,0,IF(K3&lt;12,0.06,0.13)))</f>
      </c>
      <c r="M3" t="str" s="34" cm="1">
        <f t="array" ref="M3">IF(K3&lt;1,"",IF(K3&lt;6,G3,IF(K3&lt;12,H3,I3)))</f>
      </c>
      <c r="N3" t="str" s="34" cm="1">
        <f t="array" ref="N3">_xlfn.IFERROR(K3*M3,"")</f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</row>
    <row r="4" s="11" customFormat="1" ht="45" customHeight="1">
      <c r="A4" s="35">
        <v>8033040744261</v>
      </c>
      <c r="C4" t="s" s="22">
        <v>17</v>
      </c>
      <c r="D4" t="s" s="29">
        <v>18</v>
      </c>
      <c r="E4" t="s" s="36">
        <v>19</v>
      </c>
      <c r="F4" s="26">
        <v>12</v>
      </c>
      <c r="G4" s="32" cm="1">
        <f t="array" ref="G4">F4*0.5*0.9*0.95</f>
        <v>5.13</v>
      </c>
      <c r="H4" s="26" cm="1">
        <f t="array" ref="H4">G4*0.94</f>
        <v>4.8222</v>
      </c>
      <c r="I4" s="26" cm="1">
        <f t="array" ref="I4">G4*0.87</f>
        <v>4.4631</v>
      </c>
      <c r="J4" t="s" s="22">
        <v>17</v>
      </c>
      <c r="K4" s="33"/>
      <c r="L4" t="str" s="34" cm="1">
        <f t="array" ref="L4">IF(K4&lt;1,"",IF(K4&lt;6,0,IF(K4&lt;12,0.06,0.13)))</f>
      </c>
      <c r="M4" t="str" s="34" cm="1">
        <f t="array" ref="M4">IF(K4&lt;1,"",IF(K4&lt;6,G4,IF(K4&lt;12,H4,I4)))</f>
      </c>
      <c r="N4" t="str" s="34" cm="1">
        <f t="array" ref="N4">_xlfn.IFERROR(K4*M4,"")</f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</row>
    <row r="5" s="3" customFormat="1" ht="45" customHeight="1">
      <c r="A5" s="35">
        <v>8053300573196</v>
      </c>
      <c r="C5" t="s" s="37">
        <v>20</v>
      </c>
      <c r="D5" t="s" s="38">
        <v>21</v>
      </c>
      <c r="E5" t="s" s="36">
        <v>19</v>
      </c>
      <c r="F5" s="26">
        <v>12</v>
      </c>
      <c r="G5" s="32" cm="1">
        <f t="array" ref="G5">F5*0.5*0.9*0.95</f>
        <v>5.13</v>
      </c>
      <c r="H5" s="39" cm="1">
        <f t="array" ref="H5">G5*0.94</f>
        <v>4.8222</v>
      </c>
      <c r="I5" s="39" cm="1">
        <f t="array" ref="I5">G5*0.87</f>
        <v>4.4631</v>
      </c>
      <c r="J5" t="s" s="28">
        <v>20</v>
      </c>
      <c r="K5" s="40"/>
      <c r="L5" t="str" s="41" cm="1">
        <f t="array" ref="L5">IF(K5&lt;1,"",IF(K5&lt;6,0,IF(K5&lt;12,0.06,0.13)))</f>
      </c>
      <c r="M5" t="str" s="41" cm="1">
        <f t="array" ref="M5">IF(K5&lt;1,"",IF(K5&lt;6,G5,IF(K5&lt;12,H5,I5)))</f>
      </c>
      <c r="N5" t="str" s="41" cm="1">
        <f t="array" ref="N5">_xlfn.IFERROR(K5*M5,"")</f>
      </c>
    </row>
    <row r="6" s="3" customFormat="1" ht="45" customHeight="1">
      <c r="A6" s="35">
        <v>8032646260519</v>
      </c>
      <c r="C6" t="s" s="38">
        <v>22</v>
      </c>
      <c r="D6" t="s" s="38">
        <v>23</v>
      </c>
      <c r="E6" t="s" s="36">
        <v>19</v>
      </c>
      <c r="F6" s="26">
        <v>12</v>
      </c>
      <c r="G6" s="32" cm="1">
        <f t="array" ref="G6">F6*0.5*0.9*0.95</f>
        <v>5.13</v>
      </c>
      <c r="H6" s="39" cm="1">
        <f t="array" ref="H6">G6*0.94</f>
        <v>4.8222</v>
      </c>
      <c r="I6" s="39" cm="1">
        <f t="array" ref="I6">G6*0.87</f>
        <v>4.4631</v>
      </c>
      <c r="J6" t="s" s="22">
        <v>22</v>
      </c>
      <c r="K6" s="40"/>
      <c r="L6" t="str" s="41" cm="1">
        <f t="array" ref="L6">IF(K6&lt;1,"",IF(K6&lt;6,0,IF(K6&lt;12,0.06,0.13)))</f>
      </c>
      <c r="M6" t="str" s="41" cm="1">
        <f t="array" ref="M6">IF(K6&lt;1,"",IF(K6&lt;6,G6,IF(K6&lt;12,H6,I6)))</f>
      </c>
      <c r="N6" t="str" s="41" cm="1">
        <f t="array" ref="N6">_xlfn.IFERROR(K6*M6,"")</f>
      </c>
    </row>
    <row r="7" s="3" customFormat="1" ht="45" customHeight="1">
      <c r="A7" s="35">
        <v>8053300573202</v>
      </c>
      <c r="C7" t="s" s="37">
        <v>24</v>
      </c>
      <c r="D7" t="s" s="38">
        <v>25</v>
      </c>
      <c r="E7" t="s" s="36">
        <v>19</v>
      </c>
      <c r="F7" s="26">
        <v>12</v>
      </c>
      <c r="G7" s="32" cm="1">
        <f t="array" ref="G7">F7*0.5*0.9*0.95</f>
        <v>5.13</v>
      </c>
      <c r="H7" s="39" cm="1">
        <f t="array" ref="H7">G7*0.94</f>
        <v>4.8222</v>
      </c>
      <c r="I7" s="39" cm="1">
        <f t="array" ref="I7">G7*0.87</f>
        <v>4.4631</v>
      </c>
      <c r="J7" t="s" s="28">
        <v>24</v>
      </c>
      <c r="K7" s="40"/>
      <c r="L7" t="str" s="41" cm="1">
        <f t="array" ref="L7">IF(K7&lt;1,"",IF(K7&lt;6,0,IF(K7&lt;12,0.06,0.13)))</f>
      </c>
      <c r="M7" t="str" s="41" cm="1">
        <f t="array" ref="M7">IF(K7&lt;1,"",IF(K7&lt;6,G7,IF(K7&lt;12,H7,I7)))</f>
      </c>
      <c r="N7" t="str" s="41" cm="1">
        <f t="array" ref="N7">_xlfn.IFERROR(K7*M7,"")</f>
      </c>
    </row>
    <row r="8" s="3" customFormat="1" ht="45" customHeight="1">
      <c r="A8" s="35">
        <v>8053300573189</v>
      </c>
      <c r="C8" t="s" s="37">
        <v>26</v>
      </c>
      <c r="D8" t="s" s="38">
        <v>27</v>
      </c>
      <c r="E8" t="s" s="36">
        <v>19</v>
      </c>
      <c r="F8" s="26">
        <v>12</v>
      </c>
      <c r="G8" s="32" cm="1">
        <f t="array" ref="G8">F8*0.5*0.9*0.95</f>
        <v>5.13</v>
      </c>
      <c r="H8" s="39" cm="1">
        <f t="array" ref="H8">G8*0.94</f>
        <v>4.8222</v>
      </c>
      <c r="I8" s="39" cm="1">
        <f t="array" ref="I8">G8*0.87</f>
        <v>4.4631</v>
      </c>
      <c r="J8" t="s" s="28">
        <v>26</v>
      </c>
      <c r="K8" s="40"/>
      <c r="L8" t="str" s="41" cm="1">
        <f t="array" ref="L8">IF(K8&lt;1,"",IF(K8&lt;6,0,IF(K8&lt;12,0.06,0.13)))</f>
      </c>
      <c r="M8" t="str" s="41" cm="1">
        <f t="array" ref="M8">IF(K8&lt;1,"",IF(K8&lt;6,G8,IF(K8&lt;12,H8,I8)))</f>
      </c>
      <c r="N8" t="str" s="41" cm="1">
        <f t="array" ref="N8">_xlfn.IFERROR(K8*M8,"")</f>
      </c>
    </row>
    <row r="9" s="3" customFormat="1" ht="45" customHeight="1">
      <c r="A9" t="s" s="42">
        <v>28</v>
      </c>
      <c r="C9" t="s" s="43">
        <v>29</v>
      </c>
      <c r="D9" t="s" s="43">
        <v>30</v>
      </c>
      <c r="E9" s="44">
        <v>2</v>
      </c>
      <c r="F9" s="45">
        <v>12</v>
      </c>
      <c r="G9" s="32" cm="1">
        <f t="array" ref="G9">F9*0.5*0.9*0.95</f>
        <v>5.13</v>
      </c>
      <c r="H9" s="46" cm="1">
        <f t="array" ref="H9">G9*0.94</f>
        <v>4.8222</v>
      </c>
      <c r="I9" s="46" cm="1">
        <f t="array" ref="I9">G9*0.87</f>
        <v>4.4631</v>
      </c>
      <c r="J9" t="s" s="47">
        <v>29</v>
      </c>
      <c r="K9" s="40"/>
      <c r="L9" t="str" s="41" cm="1">
        <f t="array" ref="L9">IF(K9&lt;1,"",IF(K9&lt;6,0,IF(K9&lt;12,0.06,0.13)))</f>
      </c>
      <c r="M9" t="str" s="41" cm="1">
        <f t="array" ref="M9">IF(K9&lt;1,"",IF(K9&lt;6,G9,IF(K9&lt;12,H9,I9)))</f>
      </c>
      <c r="N9" t="str" s="41" cm="1">
        <f t="array" ref="N9">_xlfn.IFERROR(K9*M9,"")</f>
      </c>
    </row>
    <row r="10" s="3" customFormat="1" ht="45" customHeight="1">
      <c r="A10" s="35">
        <v>8053300573226</v>
      </c>
      <c r="C10" t="s" s="37">
        <v>31</v>
      </c>
      <c r="D10" t="s" s="38">
        <v>32</v>
      </c>
      <c r="E10" t="s" s="36">
        <v>19</v>
      </c>
      <c r="F10" s="26">
        <v>12</v>
      </c>
      <c r="G10" s="32" cm="1">
        <f t="array" ref="G10">F10*0.5*0.9*0.95</f>
        <v>5.13</v>
      </c>
      <c r="H10" s="39" cm="1">
        <f t="array" ref="H10">G10*0.94</f>
        <v>4.8222</v>
      </c>
      <c r="I10" s="39" cm="1">
        <f t="array" ref="I10">G10*0.87</f>
        <v>4.4631</v>
      </c>
      <c r="J10" t="s" s="28">
        <v>31</v>
      </c>
      <c r="K10" s="40"/>
      <c r="L10" t="str" s="41" cm="1">
        <f t="array" ref="L10">IF(K10&lt;1,"",IF(K10&lt;6,0,IF(K10&lt;12,0.06,0.13)))</f>
      </c>
      <c r="M10" t="str" s="41" cm="1">
        <f t="array" ref="M10">IF(K10&lt;1,"",IF(K10&lt;6,G10,IF(K10&lt;12,H10,I10)))</f>
      </c>
      <c r="N10" t="str" s="41" cm="1">
        <f t="array" ref="N10">_xlfn.IFERROR(K10*M10,"")</f>
      </c>
    </row>
    <row r="11" s="3" customFormat="1" ht="45" customHeight="1">
      <c r="A11" s="35">
        <v>8053300573233</v>
      </c>
      <c r="C11" t="s" s="37">
        <v>33</v>
      </c>
      <c r="D11" t="s" s="38">
        <v>34</v>
      </c>
      <c r="E11" t="s" s="36">
        <v>19</v>
      </c>
      <c r="F11" s="26">
        <v>12</v>
      </c>
      <c r="G11" s="32" cm="1">
        <f t="array" ref="G11">F11*0.5*0.9*0.95</f>
        <v>5.13</v>
      </c>
      <c r="H11" s="39" cm="1">
        <f t="array" ref="H11">G11*0.94</f>
        <v>4.8222</v>
      </c>
      <c r="I11" s="39" cm="1">
        <f t="array" ref="I11">G11*0.87</f>
        <v>4.4631</v>
      </c>
      <c r="J11" t="s" s="28">
        <v>33</v>
      </c>
      <c r="K11" s="40"/>
      <c r="L11" t="str" s="41" cm="1">
        <f t="array" ref="L11">IF(K11&lt;1,"",IF(K11&lt;6,0,IF(K11&lt;12,0.06,0.13)))</f>
      </c>
      <c r="M11" t="str" s="41" cm="1">
        <f t="array" ref="M11">IF(K11&lt;1,"",IF(K11&lt;6,G11,IF(K11&lt;12,H11,I11)))</f>
      </c>
      <c r="N11" t="str" s="41" cm="1">
        <f t="array" ref="N11">_xlfn.IFERROR(K11*M11,"")</f>
      </c>
    </row>
    <row r="12" s="3" customFormat="1" ht="45" customHeight="1">
      <c r="A12" t="s" s="48">
        <v>35</v>
      </c>
      <c r="C12" t="s" s="38">
        <v>36</v>
      </c>
      <c r="D12" t="s" s="38">
        <v>37</v>
      </c>
      <c r="E12" t="s" s="36">
        <v>19</v>
      </c>
      <c r="F12" s="26">
        <v>12</v>
      </c>
      <c r="G12" s="32" cm="1">
        <f t="array" ref="G12">F12*0.5*0.9*0.95</f>
        <v>5.13</v>
      </c>
      <c r="H12" s="39" cm="1">
        <f t="array" ref="H12">G12*0.94</f>
        <v>4.8222</v>
      </c>
      <c r="I12" s="39" cm="1">
        <f t="array" ref="I12">G12*0.87</f>
        <v>4.4631</v>
      </c>
      <c r="J12" t="s" s="22">
        <v>36</v>
      </c>
      <c r="K12" s="40"/>
      <c r="L12" t="str" s="41" cm="1">
        <f t="array" ref="L12">IF(K12&lt;1,"",IF(K12&lt;6,0,IF(K12&lt;12,0.06,0.13)))</f>
      </c>
      <c r="M12" t="str" s="41" cm="1">
        <f t="array" ref="M12">IF(K12&lt;1,"",IF(K12&lt;6,G12,IF(K12&lt;12,H12,I12)))</f>
      </c>
      <c r="N12" t="str" s="41" cm="1">
        <f t="array" ref="N12">_xlfn.IFERROR(K12*M12,"")</f>
      </c>
    </row>
    <row r="13" s="3" customFormat="1" ht="45" customHeight="1">
      <c r="A13" s="49">
        <v>8055035682310</v>
      </c>
      <c r="C13" t="s" s="37">
        <v>38</v>
      </c>
      <c r="D13" t="s" s="38">
        <v>39</v>
      </c>
      <c r="E13" s="30">
        <v>2</v>
      </c>
      <c r="F13" s="31">
        <v>12</v>
      </c>
      <c r="G13" s="32" cm="1">
        <f t="array" ref="G13">F13*0.5*0.9*0.95</f>
        <v>5.13</v>
      </c>
      <c r="H13" s="39" cm="1">
        <f t="array" ref="H13">G13*0.94</f>
        <v>4.8222</v>
      </c>
      <c r="I13" s="39" cm="1">
        <f t="array" ref="I13">G13*0.87</f>
        <v>4.4631</v>
      </c>
      <c r="J13" t="s" s="28">
        <v>38</v>
      </c>
      <c r="K13" s="40"/>
      <c r="L13" t="str" s="41" cm="1">
        <f t="array" ref="L13">IF(K13&lt;1,"",IF(K13&lt;6,0,IF(K13&lt;12,0.06,0.13)))</f>
      </c>
      <c r="M13" t="str" s="41" cm="1">
        <f t="array" ref="M13">IF(K13&lt;1,"",IF(K13&lt;6,G13,IF(K13&lt;12,H13,I13)))</f>
      </c>
      <c r="N13" t="str" s="41" cm="1">
        <f t="array" ref="N13">_xlfn.IFERROR(K13*M13,"")</f>
      </c>
    </row>
    <row r="14" s="3" customFormat="1" ht="45" customHeight="1">
      <c r="A14" s="49">
        <v>8055035683447</v>
      </c>
      <c r="C14" t="s" s="37">
        <v>40</v>
      </c>
      <c r="D14" t="s" s="38">
        <v>41</v>
      </c>
      <c r="E14" s="30">
        <v>2</v>
      </c>
      <c r="F14" s="31">
        <v>12</v>
      </c>
      <c r="G14" s="32" cm="1">
        <f t="array" ref="G14">F14*0.5*0.9*0.95</f>
        <v>5.13</v>
      </c>
      <c r="H14" s="39" cm="1">
        <f t="array" ref="H14">G14*0.94</f>
        <v>4.8222</v>
      </c>
      <c r="I14" s="39" cm="1">
        <f t="array" ref="I14">G14*0.87</f>
        <v>4.4631</v>
      </c>
      <c r="J14" t="s" s="28">
        <v>40</v>
      </c>
      <c r="K14" s="40"/>
      <c r="L14" t="str" s="41" cm="1">
        <f t="array" ref="L14">IF(K14&lt;1,"",IF(K14&lt;6,0,IF(K14&lt;12,0.06,0.13)))</f>
      </c>
      <c r="M14" t="str" s="41" cm="1">
        <f t="array" ref="M14">IF(K14&lt;1,"",IF(K14&lt;6,G14,IF(K14&lt;12,H14,I14)))</f>
      </c>
      <c r="N14" t="str" s="41" cm="1">
        <f t="array" ref="N14">_xlfn.IFERROR(K14*M14,"")</f>
      </c>
    </row>
    <row r="15" s="3" customFormat="1" ht="45" customHeight="1">
      <c r="A15" t="s" s="48">
        <v>42</v>
      </c>
      <c r="C15" t="s" s="38">
        <v>43</v>
      </c>
      <c r="D15" t="s" s="38">
        <v>44</v>
      </c>
      <c r="E15" t="s" s="36">
        <v>19</v>
      </c>
      <c r="F15" s="26">
        <v>12</v>
      </c>
      <c r="G15" s="32" cm="1">
        <f t="array" ref="G15">F15*0.5*0.9*0.95</f>
        <v>5.13</v>
      </c>
      <c r="H15" s="39" cm="1">
        <f t="array" ref="H15">G15*0.94</f>
        <v>4.8222</v>
      </c>
      <c r="I15" s="39" cm="1">
        <f t="array" ref="I15">G15*0.87</f>
        <v>4.4631</v>
      </c>
      <c r="J15" t="s" s="22">
        <v>43</v>
      </c>
      <c r="K15" s="40"/>
      <c r="L15" t="str" s="41" cm="1">
        <f t="array" ref="L15">IF(K15&lt;1,"",IF(K15&lt;6,0,IF(K15&lt;12,0.06,0.13)))</f>
      </c>
      <c r="M15" t="str" s="41" cm="1">
        <f t="array" ref="M15">IF(K15&lt;1,"",IF(K15&lt;6,G15,IF(K15&lt;12,H15,I15)))</f>
      </c>
      <c r="N15" t="str" s="41" cm="1">
        <f t="array" ref="N15">_xlfn.IFERROR(K15*M15,"")</f>
      </c>
    </row>
    <row r="16" s="3" customFormat="1" ht="45" customHeight="1">
      <c r="A16" s="35">
        <v>8053300573219</v>
      </c>
      <c r="C16" t="s" s="37">
        <v>45</v>
      </c>
      <c r="D16" t="s" s="38">
        <v>46</v>
      </c>
      <c r="E16" t="s" s="36">
        <v>19</v>
      </c>
      <c r="F16" s="26">
        <v>12</v>
      </c>
      <c r="G16" s="32" cm="1">
        <f t="array" ref="G16">F16*0.5*0.9*0.95</f>
        <v>5.13</v>
      </c>
      <c r="H16" s="39" cm="1">
        <f t="array" ref="H16">G16*0.94</f>
        <v>4.8222</v>
      </c>
      <c r="I16" s="39" cm="1">
        <f t="array" ref="I16">G16*0.87</f>
        <v>4.4631</v>
      </c>
      <c r="J16" t="s" s="28">
        <v>45</v>
      </c>
      <c r="K16" s="40"/>
      <c r="L16" t="str" s="41" cm="1">
        <f t="array" ref="L16">IF(K16&lt;1,"",IF(K16&lt;6,0,IF(K16&lt;12,0.06,0.13)))</f>
      </c>
      <c r="M16" t="str" s="41" cm="1">
        <f t="array" ref="M16">IF(K16&lt;1,"",IF(K16&lt;6,G16,IF(K16&lt;12,H16,I16)))</f>
      </c>
      <c r="N16" t="str" s="41" cm="1">
        <f t="array" ref="N16">_xlfn.IFERROR(K16*M16,"")</f>
      </c>
    </row>
    <row r="17" s="3" customFormat="1" ht="45" customHeight="1">
      <c r="A17" t="s" s="48">
        <v>47</v>
      </c>
      <c r="C17" t="s" s="38">
        <v>48</v>
      </c>
      <c r="D17" t="s" s="38">
        <v>49</v>
      </c>
      <c r="E17" t="s" s="36">
        <v>19</v>
      </c>
      <c r="F17" s="26">
        <v>12</v>
      </c>
      <c r="G17" s="32" cm="1">
        <f t="array" ref="G17">F17*0.5*0.9*0.95</f>
        <v>5.13</v>
      </c>
      <c r="H17" s="39" cm="1">
        <f t="array" ref="H17">G17*0.94</f>
        <v>4.8222</v>
      </c>
      <c r="I17" s="39" cm="1">
        <f t="array" ref="I17">G17*0.87</f>
        <v>4.4631</v>
      </c>
      <c r="J17" t="s" s="22">
        <v>48</v>
      </c>
      <c r="K17" s="40"/>
      <c r="L17" t="str" s="41" cm="1">
        <f t="array" ref="L17">IF(K17&lt;1,"",IF(K17&lt;6,0,IF(K17&lt;12,0.06,0.13)))</f>
      </c>
      <c r="M17" t="str" s="41" cm="1">
        <f t="array" ref="M17">IF(K17&lt;1,"",IF(K17&lt;6,G17,IF(K17&lt;12,H17,I17)))</f>
      </c>
      <c r="N17" t="str" s="41" cm="1">
        <f t="array" ref="N17">_xlfn.IFERROR(K17*M17,"")</f>
      </c>
    </row>
    <row r="18" s="3" customFormat="1" ht="45" customHeight="1">
      <c r="A18" s="35">
        <v>8053300573240</v>
      </c>
      <c r="C18" t="s" s="37">
        <v>50</v>
      </c>
      <c r="D18" t="s" s="38">
        <v>51</v>
      </c>
      <c r="E18" t="s" s="36">
        <v>19</v>
      </c>
      <c r="F18" s="26">
        <v>12</v>
      </c>
      <c r="G18" s="32" cm="1">
        <f t="array" ref="G18">F18*0.5*0.9*0.95</f>
        <v>5.13</v>
      </c>
      <c r="H18" s="39" cm="1">
        <f t="array" ref="H18">G18*0.94</f>
        <v>4.8222</v>
      </c>
      <c r="I18" s="39" cm="1">
        <f t="array" ref="I18">G18*0.87</f>
        <v>4.4631</v>
      </c>
      <c r="J18" t="s" s="28">
        <v>50</v>
      </c>
      <c r="K18" s="40"/>
      <c r="L18" t="str" s="41" cm="1">
        <f t="array" ref="L18">IF(K18&lt;1,"",IF(K18&lt;6,0,IF(K18&lt;12,0.06,0.13)))</f>
      </c>
      <c r="M18" t="str" s="41" cm="1">
        <f t="array" ref="M18">IF(K18&lt;1,"",IF(K18&lt;6,G18,IF(K18&lt;12,H18,I18)))</f>
      </c>
      <c r="N18" t="str" s="41" cm="1">
        <f t="array" ref="N18">_xlfn.IFERROR(K18*M18,"")</f>
      </c>
    </row>
    <row r="19" s="3" customFormat="1" ht="45" customHeight="1">
      <c r="A19" s="35">
        <v>8033040743233</v>
      </c>
      <c r="C19" t="s" s="38">
        <v>52</v>
      </c>
      <c r="D19" t="s" s="38">
        <v>53</v>
      </c>
      <c r="E19" t="s" s="36">
        <v>19</v>
      </c>
      <c r="F19" s="26">
        <v>12</v>
      </c>
      <c r="G19" s="32" cm="1">
        <f t="array" ref="G19">F19*0.5*0.9*0.95</f>
        <v>5.13</v>
      </c>
      <c r="H19" s="39" cm="1">
        <f t="array" ref="H19">G19*0.94</f>
        <v>4.8222</v>
      </c>
      <c r="I19" s="39" cm="1">
        <f t="array" ref="I19">G19*0.87</f>
        <v>4.4631</v>
      </c>
      <c r="J19" t="s" s="22">
        <v>52</v>
      </c>
      <c r="K19" s="40"/>
      <c r="L19" t="str" s="41" cm="1">
        <f t="array" ref="L19">IF(K19&lt;1,"",IF(K19&lt;6,0,IF(K19&lt;12,0.06,0.13)))</f>
      </c>
      <c r="M19" t="str" s="41" cm="1">
        <f t="array" ref="M19">IF(K19&lt;1,"",IF(K19&lt;6,G19,IF(K19&lt;12,H19,I19)))</f>
      </c>
      <c r="N19" t="str" s="41" cm="1">
        <f t="array" ref="N19">_xlfn.IFERROR(K19*M19,"")</f>
      </c>
    </row>
    <row r="20" s="3" customFormat="1" ht="45" customHeight="1">
      <c r="A20" t="s" s="42">
        <v>54</v>
      </c>
      <c r="C20" t="s" s="43">
        <v>55</v>
      </c>
      <c r="D20" t="s" s="43">
        <v>56</v>
      </c>
      <c r="E20" s="44">
        <v>2</v>
      </c>
      <c r="F20" s="45">
        <v>12</v>
      </c>
      <c r="G20" s="32" cm="1">
        <f t="array" ref="G20">F20*0.5*0.9*0.95</f>
        <v>5.13</v>
      </c>
      <c r="H20" s="46" cm="1">
        <f t="array" ref="H20">G20*0.94</f>
        <v>4.8222</v>
      </c>
      <c r="I20" s="46" cm="1">
        <f t="array" ref="I20">G20*0.87</f>
        <v>4.4631</v>
      </c>
      <c r="J20" t="s" s="47">
        <v>55</v>
      </c>
      <c r="K20" s="40"/>
      <c r="L20" t="str" s="41" cm="1">
        <f t="array" ref="L20">IF(K20&lt;1,"",IF(K20&lt;6,0,IF(K20&lt;12,0.06,0.13)))</f>
      </c>
      <c r="M20" t="str" s="41" cm="1">
        <f t="array" ref="M20">IF(K20&lt;1,"",IF(K20&lt;6,G20,IF(K20&lt;12,H20,I20)))</f>
      </c>
      <c r="N20" t="str" s="41" cm="1">
        <f t="array" ref="N20">_xlfn.IFERROR(K20*M20,"")</f>
      </c>
    </row>
    <row r="21" s="3" customFormat="1" ht="45" customHeight="1">
      <c r="A21" s="35">
        <v>8033040743226</v>
      </c>
      <c r="C21" t="s" s="38">
        <v>57</v>
      </c>
      <c r="D21" t="s" s="38">
        <v>58</v>
      </c>
      <c r="E21" t="s" s="36">
        <v>19</v>
      </c>
      <c r="F21" s="26">
        <v>12</v>
      </c>
      <c r="G21" s="32" cm="1">
        <f t="array" ref="G21">F21*0.5*0.9*0.95</f>
        <v>5.13</v>
      </c>
      <c r="H21" s="39" cm="1">
        <f t="array" ref="H21">G21*0.94</f>
        <v>4.8222</v>
      </c>
      <c r="I21" s="39" cm="1">
        <f t="array" ref="I21">G21*0.87</f>
        <v>4.4631</v>
      </c>
      <c r="J21" t="s" s="22">
        <v>57</v>
      </c>
      <c r="K21" s="40"/>
      <c r="L21" t="str" s="41" cm="1">
        <f t="array" ref="L21">IF(K21&lt;1,"",IF(K21&lt;6,0,IF(K21&lt;12,0.06,0.13)))</f>
      </c>
      <c r="M21" t="str" s="41" cm="1">
        <f t="array" ref="M21">IF(K21&lt;1,"",IF(K21&lt;6,G21,IF(K21&lt;12,H21,I21)))</f>
      </c>
      <c r="N21" t="str" s="41" cm="1">
        <f t="array" ref="N21">_xlfn.IFERROR(K21*M21,"")</f>
      </c>
    </row>
    <row r="22" s="3" customFormat="1" ht="45" customHeight="1">
      <c r="A22" s="49">
        <v>8055035683454</v>
      </c>
      <c r="C22" t="s" s="37">
        <v>59</v>
      </c>
      <c r="D22" t="s" s="38">
        <v>60</v>
      </c>
      <c r="E22" s="30">
        <v>2</v>
      </c>
      <c r="F22" s="31">
        <v>12</v>
      </c>
      <c r="G22" s="32" cm="1">
        <f t="array" ref="G22">F22*0.5*0.9*0.95</f>
        <v>5.13</v>
      </c>
      <c r="H22" s="39" cm="1">
        <f t="array" ref="H22">G22*0.94</f>
        <v>4.8222</v>
      </c>
      <c r="I22" s="39" cm="1">
        <f t="array" ref="I22">G22*0.87</f>
        <v>4.4631</v>
      </c>
      <c r="J22" t="s" s="28">
        <v>59</v>
      </c>
      <c r="K22" s="40"/>
      <c r="L22" t="str" s="41" cm="1">
        <f t="array" ref="L22">IF(K22&lt;1,"",IF(K22&lt;6,0,IF(K22&lt;12,0.06,0.13)))</f>
      </c>
      <c r="M22" t="str" s="41" cm="1">
        <f t="array" ref="M22">IF(K22&lt;1,"",IF(K22&lt;6,G22,IF(K22&lt;12,H22,I22)))</f>
      </c>
      <c r="N22" t="str" s="41" cm="1">
        <f t="array" ref="N22">_xlfn.IFERROR(K22*M22,"")</f>
      </c>
    </row>
    <row r="23" s="3" customFormat="1" ht="45" customHeight="1">
      <c r="A23" s="35">
        <v>8053300573264</v>
      </c>
      <c r="C23" t="s" s="37">
        <v>61</v>
      </c>
      <c r="D23" t="s" s="38">
        <v>62</v>
      </c>
      <c r="E23" t="s" s="36">
        <v>19</v>
      </c>
      <c r="F23" s="26">
        <v>12</v>
      </c>
      <c r="G23" s="32" cm="1">
        <f t="array" ref="G23">F23*0.5*0.9*0.95</f>
        <v>5.13</v>
      </c>
      <c r="H23" s="39" cm="1">
        <f t="array" ref="H23">G23*0.94</f>
        <v>4.8222</v>
      </c>
      <c r="I23" s="39" cm="1">
        <f t="array" ref="I23">G23*0.87</f>
        <v>4.4631</v>
      </c>
      <c r="J23" t="s" s="28">
        <v>61</v>
      </c>
      <c r="K23" s="40"/>
      <c r="L23" t="str" s="41" cm="1">
        <f t="array" ref="L23">IF(K23&lt;1,"",IF(K23&lt;6,0,IF(K23&lt;12,0.06,0.13)))</f>
      </c>
      <c r="M23" t="str" s="41" cm="1">
        <f t="array" ref="M23">IF(K23&lt;1,"",IF(K23&lt;6,G23,IF(K23&lt;12,H23,I23)))</f>
      </c>
      <c r="N23" t="str" s="41" cm="1">
        <f t="array" ref="N23">_xlfn.IFERROR(K23*M23,"")</f>
      </c>
    </row>
    <row r="24" s="3" customFormat="1" ht="45" customHeight="1">
      <c r="A24" s="35">
        <v>8033040742250</v>
      </c>
      <c r="C24" t="s" s="38">
        <v>63</v>
      </c>
      <c r="D24" t="s" s="38">
        <v>64</v>
      </c>
      <c r="E24" s="30">
        <v>2</v>
      </c>
      <c r="F24" s="26">
        <v>29.9</v>
      </c>
      <c r="G24" s="32" cm="1">
        <f t="array" ref="G24">F24*0.5*0.9*0.95</f>
        <v>12.78225</v>
      </c>
      <c r="H24" s="39" cm="1">
        <f t="array" ref="H24">G24*0.94</f>
        <v>12.015315</v>
      </c>
      <c r="I24" s="39" cm="1">
        <f t="array" ref="I24">G24*0.87</f>
        <v>11.1205575</v>
      </c>
      <c r="J24" t="s" s="22">
        <v>63</v>
      </c>
      <c r="K24" s="40"/>
      <c r="L24" t="str" s="41" cm="1">
        <f t="array" ref="L24">IF(K24&lt;1,"",IF(K24&lt;6,0,IF(K24&lt;12,0.06,0.13)))</f>
      </c>
      <c r="M24" t="str" s="41" cm="1">
        <f t="array" ref="M24">IF(K24&lt;1,"",IF(K24&lt;6,G24,IF(K24&lt;12,H24,I24)))</f>
      </c>
      <c r="N24" t="str" s="41" cm="1">
        <f t="array" ref="N24">_xlfn.IFERROR(K24*M24,"")</f>
      </c>
    </row>
    <row r="25" s="3" customFormat="1" ht="45" customHeight="1">
      <c r="A25" s="35">
        <v>8033040742267</v>
      </c>
      <c r="C25" t="s" s="38">
        <v>65</v>
      </c>
      <c r="D25" t="s" s="38">
        <v>66</v>
      </c>
      <c r="E25" s="30">
        <v>2</v>
      </c>
      <c r="F25" s="26">
        <v>29.9</v>
      </c>
      <c r="G25" s="32" cm="1">
        <f t="array" ref="G25">F25*0.5*0.9*0.95</f>
        <v>12.78225</v>
      </c>
      <c r="H25" s="39" cm="1">
        <f t="array" ref="H25">G25*0.94</f>
        <v>12.015315</v>
      </c>
      <c r="I25" s="39" cm="1">
        <f t="array" ref="I25">G25*0.87</f>
        <v>11.1205575</v>
      </c>
      <c r="J25" t="s" s="22">
        <v>65</v>
      </c>
      <c r="K25" s="40"/>
      <c r="L25" t="str" s="41" cm="1">
        <f t="array" ref="L25">IF(K25&lt;1,"",IF(K25&lt;6,0,IF(K25&lt;12,0.06,0.13)))</f>
      </c>
      <c r="M25" t="str" s="41" cm="1">
        <f t="array" ref="M25">IF(K25&lt;1,"",IF(K25&lt;6,G25,IF(K25&lt;12,H25,I25)))</f>
      </c>
      <c r="N25" t="str" s="41" cm="1">
        <f t="array" ref="N25">_xlfn.IFERROR(K25*M25,"")</f>
      </c>
    </row>
    <row r="26" s="3" customFormat="1" ht="45" customHeight="1">
      <c r="A26" s="49">
        <v>8055035685793</v>
      </c>
      <c r="C26" t="s" s="37">
        <v>67</v>
      </c>
      <c r="D26" t="s" s="38">
        <v>68</v>
      </c>
      <c r="E26" s="30">
        <v>2</v>
      </c>
      <c r="F26" s="31">
        <v>14.9</v>
      </c>
      <c r="G26" s="32" cm="1">
        <f t="array" ref="G26">F26*0.5*0.9*0.95</f>
        <v>6.36975</v>
      </c>
      <c r="H26" s="39" cm="1">
        <f t="array" ref="H26">G26*0.94</f>
        <v>5.987565</v>
      </c>
      <c r="I26" s="39" cm="1">
        <f t="array" ref="I26">G26*0.87</f>
        <v>5.5416825</v>
      </c>
      <c r="J26" t="s" s="28">
        <v>67</v>
      </c>
      <c r="K26" s="40"/>
      <c r="L26" t="str" s="41" cm="1">
        <f t="array" ref="L26">IF(K26&lt;1,"",IF(K26&lt;6,0,IF(K26&lt;12,0.06,0.13)))</f>
      </c>
      <c r="M26" t="str" s="41" cm="1">
        <f t="array" ref="M26">IF(K26&lt;1,"",IF(K26&lt;6,G26,IF(K26&lt;12,H26,I26)))</f>
      </c>
      <c r="N26" t="str" s="41" cm="1">
        <f t="array" ref="N26">_xlfn.IFERROR(K26*M26,"")</f>
      </c>
    </row>
    <row r="27" s="3" customFormat="1" ht="45" customHeight="1">
      <c r="A27" s="35">
        <v>8033040743257</v>
      </c>
      <c r="C27" t="s" s="38">
        <v>69</v>
      </c>
      <c r="D27" t="s" s="38">
        <v>70</v>
      </c>
      <c r="E27" s="30">
        <v>2</v>
      </c>
      <c r="F27" s="26">
        <v>34.9</v>
      </c>
      <c r="G27" s="32" cm="1">
        <f t="array" ref="G27">F27*0.5*0.9*0.95</f>
        <v>14.91975</v>
      </c>
      <c r="H27" s="39" cm="1">
        <f t="array" ref="H27">G27*0.94</f>
        <v>14.024565</v>
      </c>
      <c r="I27" s="39" cm="1">
        <f t="array" ref="I27">G27*0.87</f>
        <v>12.9801825</v>
      </c>
      <c r="J27" t="s" s="22">
        <v>69</v>
      </c>
      <c r="K27" s="40"/>
      <c r="L27" t="str" s="41" cm="1">
        <f t="array" ref="L27">IF(K27&lt;1,"",IF(K27&lt;6,0,IF(K27&lt;12,0.06,0.13)))</f>
      </c>
      <c r="M27" t="str" s="41" cm="1">
        <f t="array" ref="M27">IF(K27&lt;1,"",IF(K27&lt;6,G27,IF(K27&lt;12,H27,I27)))</f>
      </c>
      <c r="N27" t="str" s="41" cm="1">
        <f t="array" ref="N27">_xlfn.IFERROR(K27*M27,"")</f>
      </c>
    </row>
    <row r="28" s="3" customFormat="1" ht="45" customHeight="1">
      <c r="A28" t="s" s="48">
        <v>71</v>
      </c>
      <c r="C28" t="s" s="38">
        <v>72</v>
      </c>
      <c r="D28" t="s" s="38">
        <v>73</v>
      </c>
      <c r="E28" s="30">
        <v>2</v>
      </c>
      <c r="F28" s="26">
        <v>29.9</v>
      </c>
      <c r="G28" s="32" cm="1">
        <f t="array" ref="G28">F28*0.5*0.9*0.95</f>
        <v>12.78225</v>
      </c>
      <c r="H28" s="39" cm="1">
        <f t="array" ref="H28">G28*0.94</f>
        <v>12.015315</v>
      </c>
      <c r="I28" s="39" cm="1">
        <f t="array" ref="I28">G28*0.87</f>
        <v>11.1205575</v>
      </c>
      <c r="J28" t="s" s="22">
        <v>72</v>
      </c>
      <c r="K28" s="40"/>
      <c r="L28" t="str" s="41" cm="1">
        <f t="array" ref="L28">IF(K28&lt;1,"",IF(K28&lt;6,0,IF(K28&lt;12,0.06,0.13)))</f>
      </c>
      <c r="M28" t="str" s="41" cm="1">
        <f t="array" ref="M28">IF(K28&lt;1,"",IF(K28&lt;6,G28,IF(K28&lt;12,H28,I28)))</f>
      </c>
      <c r="N28" t="str" s="41" cm="1">
        <f t="array" ref="N28">_xlfn.IFERROR(K28*M28,"")</f>
      </c>
    </row>
    <row r="29" s="3" customFormat="1" ht="45" customHeight="1">
      <c r="A29" s="49">
        <v>8055035685786</v>
      </c>
      <c r="C29" t="s" s="37">
        <v>74</v>
      </c>
      <c r="D29" t="s" s="38">
        <v>75</v>
      </c>
      <c r="E29" s="30">
        <v>2</v>
      </c>
      <c r="F29" s="31">
        <v>17.9</v>
      </c>
      <c r="G29" s="32" cm="1">
        <f t="array" ref="G29">F29*0.5*0.9*0.95</f>
        <v>7.65225</v>
      </c>
      <c r="H29" s="39" cm="1">
        <f t="array" ref="H29">G29*0.94</f>
        <v>7.193115</v>
      </c>
      <c r="I29" s="39" cm="1">
        <f t="array" ref="I29">G29*0.87</f>
        <v>6.6574575</v>
      </c>
      <c r="J29" t="s" s="28">
        <v>74</v>
      </c>
      <c r="K29" s="40"/>
      <c r="L29" t="str" s="41" cm="1">
        <f t="array" ref="L29">IF(K29&lt;1,"",IF(K29&lt;6,0,IF(K29&lt;12,0.06,0.13)))</f>
      </c>
      <c r="M29" t="str" s="41" cm="1">
        <f t="array" ref="M29">IF(K29&lt;1,"",IF(K29&lt;6,G29,IF(K29&lt;12,H29,I29)))</f>
      </c>
      <c r="N29" t="str" s="41" cm="1">
        <f t="array" ref="N29">_xlfn.IFERROR(K29*M29,"")</f>
      </c>
    </row>
    <row r="30" s="3" customFormat="1" ht="45" customHeight="1">
      <c r="A30" t="s" s="48">
        <v>76</v>
      </c>
      <c r="C30" t="s" s="38">
        <v>77</v>
      </c>
      <c r="D30" t="s" s="38">
        <v>78</v>
      </c>
      <c r="E30" s="30">
        <v>2</v>
      </c>
      <c r="F30" s="26">
        <v>17.9</v>
      </c>
      <c r="G30" s="32" cm="1">
        <f t="array" ref="G30">F30*0.5*0.9*0.95</f>
        <v>7.65225</v>
      </c>
      <c r="H30" s="39" cm="1">
        <f t="array" ref="H30">G30*0.94</f>
        <v>7.193115</v>
      </c>
      <c r="I30" s="39" cm="1">
        <f t="array" ref="I30">G30*0.87</f>
        <v>6.6574575</v>
      </c>
      <c r="J30" t="s" s="22">
        <v>77</v>
      </c>
      <c r="K30" s="40"/>
      <c r="L30" t="str" s="41" cm="1">
        <f t="array" ref="L30">IF(K30&lt;1,"",IF(K30&lt;6,0,IF(K30&lt;12,0.06,0.13)))</f>
      </c>
      <c r="M30" t="str" s="41" cm="1">
        <f t="array" ref="M30">IF(K30&lt;1,"",IF(K30&lt;6,G30,IF(K30&lt;12,H30,I30)))</f>
      </c>
      <c r="N30" t="str" s="41" cm="1">
        <f t="array" ref="N30">_xlfn.IFERROR(K30*M30,"")</f>
      </c>
    </row>
    <row r="31" s="3" customFormat="1" ht="45" customHeight="1">
      <c r="A31" t="s" s="48">
        <v>79</v>
      </c>
      <c r="C31" t="s" s="38">
        <v>80</v>
      </c>
      <c r="D31" t="s" s="38">
        <v>81</v>
      </c>
      <c r="E31" t="s" s="36">
        <v>19</v>
      </c>
      <c r="F31" s="26">
        <v>17.9</v>
      </c>
      <c r="G31" s="32" cm="1">
        <f t="array" ref="G31">F31*0.5*0.9*0.95</f>
        <v>7.65225</v>
      </c>
      <c r="H31" s="39" cm="1">
        <f t="array" ref="H31">G31*0.94</f>
        <v>7.193115</v>
      </c>
      <c r="I31" s="39" cm="1">
        <f t="array" ref="I31">G31*0.87</f>
        <v>6.6574575</v>
      </c>
      <c r="J31" t="s" s="22">
        <v>80</v>
      </c>
      <c r="K31" s="40"/>
      <c r="L31" t="str" s="41" cm="1">
        <f t="array" ref="L31">IF(K31&lt;1,"",IF(K31&lt;6,0,IF(K31&lt;12,0.06,0.13)))</f>
      </c>
      <c r="M31" t="str" s="41" cm="1">
        <f t="array" ref="M31">IF(K31&lt;1,"",IF(K31&lt;6,G31,IF(K31&lt;12,H31,I31)))</f>
      </c>
      <c r="N31" t="str" s="41" cm="1">
        <f t="array" ref="N31">_xlfn.IFERROR(K31*M31,"")</f>
      </c>
    </row>
    <row r="32" s="3" customFormat="1" ht="45" customHeight="1">
      <c r="A32" t="s" s="48">
        <v>82</v>
      </c>
      <c r="C32" t="s" s="38">
        <v>83</v>
      </c>
      <c r="D32" t="s" s="38">
        <v>84</v>
      </c>
      <c r="E32" s="30">
        <v>2</v>
      </c>
      <c r="F32" s="26">
        <v>17.9</v>
      </c>
      <c r="G32" s="32" cm="1">
        <f t="array" ref="G32">F32*0.5*0.9*0.95</f>
        <v>7.65225</v>
      </c>
      <c r="H32" s="39" cm="1">
        <f t="array" ref="H32">G32*0.94</f>
        <v>7.193115</v>
      </c>
      <c r="I32" s="39" cm="1">
        <f t="array" ref="I32">G32*0.87</f>
        <v>6.6574575</v>
      </c>
      <c r="J32" t="s" s="22">
        <v>83</v>
      </c>
      <c r="K32" s="40"/>
      <c r="L32" t="str" s="41" cm="1">
        <f t="array" ref="L32">IF(K32&lt;1,"",IF(K32&lt;6,0,IF(K32&lt;12,0.06,0.13)))</f>
      </c>
      <c r="M32" t="str" s="41" cm="1">
        <f t="array" ref="M32">IF(K32&lt;1,"",IF(K32&lt;6,G32,IF(K32&lt;12,H32,I32)))</f>
      </c>
      <c r="N32" t="str" s="41" cm="1">
        <f t="array" ref="N32">_xlfn.IFERROR(K32*M32,"")</f>
      </c>
    </row>
    <row r="33" s="3" customFormat="1" ht="45" customHeight="1">
      <c r="A33" t="s" s="48">
        <v>85</v>
      </c>
      <c r="C33" t="s" s="38">
        <v>86</v>
      </c>
      <c r="D33" t="s" s="38">
        <v>87</v>
      </c>
      <c r="E33" s="30">
        <v>2</v>
      </c>
      <c r="F33" s="26">
        <v>17.9</v>
      </c>
      <c r="G33" s="32" cm="1">
        <f t="array" ref="G33">F33*0.5*0.9*0.95</f>
        <v>7.65225</v>
      </c>
      <c r="H33" s="39" cm="1">
        <f t="array" ref="H33">G33*0.94</f>
        <v>7.193115</v>
      </c>
      <c r="I33" s="39" cm="1">
        <f t="array" ref="I33">G33*0.87</f>
        <v>6.6574575</v>
      </c>
      <c r="J33" t="s" s="22">
        <v>86</v>
      </c>
      <c r="K33" s="40"/>
      <c r="L33" t="str" s="41" cm="1">
        <f t="array" ref="L33">IF(K33&lt;1,"",IF(K33&lt;6,0,IF(K33&lt;12,0.06,0.13)))</f>
      </c>
      <c r="M33" t="str" s="41" cm="1">
        <f t="array" ref="M33">IF(K33&lt;1,"",IF(K33&lt;6,G33,IF(K33&lt;12,H33,I33)))</f>
      </c>
      <c r="N33" t="str" s="41" cm="1">
        <f t="array" ref="N33">_xlfn.IFERROR(K33*M33,"")</f>
      </c>
    </row>
    <row r="34" s="3" customFormat="1" ht="45" customHeight="1">
      <c r="A34" t="s" s="48">
        <v>88</v>
      </c>
      <c r="C34" t="s" s="38">
        <v>89</v>
      </c>
      <c r="D34" t="s" s="38">
        <v>90</v>
      </c>
      <c r="E34" s="30">
        <v>2</v>
      </c>
      <c r="F34" s="26">
        <v>17.9</v>
      </c>
      <c r="G34" s="32" cm="1">
        <f t="array" ref="G34">F34*0.5*0.9*0.95</f>
        <v>7.65225</v>
      </c>
      <c r="H34" s="39" cm="1">
        <f t="array" ref="H34">G34*0.94</f>
        <v>7.193115</v>
      </c>
      <c r="I34" s="39" cm="1">
        <f t="array" ref="I34">G34*0.87</f>
        <v>6.6574575</v>
      </c>
      <c r="J34" t="s" s="22">
        <v>89</v>
      </c>
      <c r="K34" s="40"/>
      <c r="L34" t="str" s="41" cm="1">
        <f t="array" ref="L34">IF(K34&lt;1,"",IF(K34&lt;6,0,IF(K34&lt;12,0.06,0.13)))</f>
      </c>
      <c r="M34" t="str" s="41" cm="1">
        <f t="array" ref="M34">IF(K34&lt;1,"",IF(K34&lt;6,G34,IF(K34&lt;12,H34,I34)))</f>
      </c>
      <c r="N34" t="str" s="41" cm="1">
        <f t="array" ref="N34">_xlfn.IFERROR(K34*M34,"")</f>
      </c>
    </row>
    <row r="35" s="3" customFormat="1" ht="45" customHeight="1">
      <c r="A35" s="49">
        <v>8055035684154</v>
      </c>
      <c r="C35" t="s" s="37">
        <v>91</v>
      </c>
      <c r="D35" t="s" s="38">
        <v>92</v>
      </c>
      <c r="E35" s="30">
        <v>2</v>
      </c>
      <c r="F35" s="31">
        <v>22.9</v>
      </c>
      <c r="G35" s="32" cm="1">
        <f t="array" ref="G35">F35*0.5*0.9*0.95</f>
        <v>9.78975</v>
      </c>
      <c r="H35" s="39" cm="1">
        <f t="array" ref="H35">G35*0.94</f>
        <v>9.202365</v>
      </c>
      <c r="I35" s="39" cm="1">
        <f t="array" ref="I35">G35*0.87</f>
        <v>8.517082500000001</v>
      </c>
      <c r="J35" t="s" s="28">
        <v>91</v>
      </c>
      <c r="K35" s="40"/>
      <c r="L35" t="str" s="41" cm="1">
        <f t="array" ref="L35">IF(K35&lt;1,"",IF(K35&lt;6,0,IF(K35&lt;12,0.06,0.13)))</f>
      </c>
      <c r="M35" t="str" s="41" cm="1">
        <f t="array" ref="M35">IF(K35&lt;1,"",IF(K35&lt;6,G35,IF(K35&lt;12,H35,I35)))</f>
      </c>
      <c r="N35" t="str" s="41" cm="1">
        <f t="array" ref="N35">_xlfn.IFERROR(K35*M35,"")</f>
      </c>
    </row>
    <row r="36" s="3" customFormat="1" ht="45" customHeight="1">
      <c r="A36" s="49">
        <v>8055035680361</v>
      </c>
      <c r="C36" t="s" s="37">
        <v>93</v>
      </c>
      <c r="D36" t="s" s="38">
        <v>94</v>
      </c>
      <c r="E36" t="s" s="36">
        <v>19</v>
      </c>
      <c r="F36" s="31">
        <v>22.9</v>
      </c>
      <c r="G36" s="32" cm="1">
        <f t="array" ref="G36">F36*0.5*0.9*0.95</f>
        <v>9.78975</v>
      </c>
      <c r="H36" s="39" cm="1">
        <f t="array" ref="H36">G36*0.94</f>
        <v>9.202365</v>
      </c>
      <c r="I36" s="39" cm="1">
        <f t="array" ref="I36">G36*0.87</f>
        <v>8.517082500000001</v>
      </c>
      <c r="J36" t="s" s="28">
        <v>93</v>
      </c>
      <c r="K36" s="40"/>
      <c r="L36" t="str" s="41" cm="1">
        <f t="array" ref="L36">IF(K36&lt;1,"",IF(K36&lt;6,0,IF(K36&lt;12,0.06,0.13)))</f>
      </c>
      <c r="M36" t="str" s="41" cm="1">
        <f t="array" ref="M36">IF(K36&lt;1,"",IF(K36&lt;6,G36,IF(K36&lt;12,H36,I36)))</f>
      </c>
      <c r="N36" t="str" s="41" cm="1">
        <f t="array" ref="N36">_xlfn.IFERROR(K36*M36,"")</f>
      </c>
    </row>
    <row r="37" s="3" customFormat="1" ht="45" customHeight="1">
      <c r="A37" t="s" s="48">
        <v>95</v>
      </c>
      <c r="C37" t="s" s="38">
        <v>96</v>
      </c>
      <c r="D37" t="s" s="38">
        <v>97</v>
      </c>
      <c r="E37" t="s" s="36">
        <v>19</v>
      </c>
      <c r="F37" s="26">
        <v>17.9</v>
      </c>
      <c r="G37" s="32" cm="1">
        <f t="array" ref="G37">F37*0.5*0.9*0.95</f>
        <v>7.65225</v>
      </c>
      <c r="H37" s="39" cm="1">
        <f t="array" ref="H37">G37*0.94</f>
        <v>7.193115</v>
      </c>
      <c r="I37" s="39" cm="1">
        <f t="array" ref="I37">G37*0.87</f>
        <v>6.6574575</v>
      </c>
      <c r="J37" t="s" s="22">
        <v>96</v>
      </c>
      <c r="K37" s="40"/>
      <c r="L37" t="str" s="41" cm="1">
        <f t="array" ref="L37">IF(K37&lt;1,"",IF(K37&lt;6,0,IF(K37&lt;12,0.06,0.13)))</f>
      </c>
      <c r="M37" t="str" s="41" cm="1">
        <f t="array" ref="M37">IF(K37&lt;1,"",IF(K37&lt;6,G37,IF(K37&lt;12,H37,I37)))</f>
      </c>
      <c r="N37" t="str" s="41" cm="1">
        <f t="array" ref="N37">_xlfn.IFERROR(K37*M37,"")</f>
      </c>
    </row>
    <row r="38" s="3" customFormat="1" ht="45" customHeight="1">
      <c r="A38" t="s" s="48">
        <v>98</v>
      </c>
      <c r="C38" t="s" s="38">
        <v>99</v>
      </c>
      <c r="D38" t="s" s="38">
        <v>100</v>
      </c>
      <c r="E38" s="30">
        <v>2</v>
      </c>
      <c r="F38" s="26">
        <v>17.9</v>
      </c>
      <c r="G38" s="32" cm="1">
        <f t="array" ref="G38">F38*0.5*0.9*0.95</f>
        <v>7.65225</v>
      </c>
      <c r="H38" s="39" cm="1">
        <f t="array" ref="H38">G38*0.94</f>
        <v>7.193115</v>
      </c>
      <c r="I38" s="39" cm="1">
        <f t="array" ref="I38">G38*0.87</f>
        <v>6.6574575</v>
      </c>
      <c r="J38" t="s" s="22">
        <v>99</v>
      </c>
      <c r="K38" s="40"/>
      <c r="L38" t="str" s="41" cm="1">
        <f t="array" ref="L38">IF(K38&lt;1,"",IF(K38&lt;6,0,IF(K38&lt;12,0.06,0.13)))</f>
      </c>
      <c r="M38" t="str" s="41" cm="1">
        <f t="array" ref="M38">IF(K38&lt;1,"",IF(K38&lt;6,G38,IF(K38&lt;12,H38,I38)))</f>
      </c>
      <c r="N38" t="str" s="41" cm="1">
        <f t="array" ref="N38">_xlfn.IFERROR(K38*M38,"")</f>
      </c>
    </row>
    <row r="39" s="3" customFormat="1" ht="45" customHeight="1">
      <c r="A39" t="s" s="48">
        <v>101</v>
      </c>
      <c r="C39" t="s" s="38">
        <v>102</v>
      </c>
      <c r="D39" t="s" s="38">
        <v>103</v>
      </c>
      <c r="E39" s="30">
        <v>2</v>
      </c>
      <c r="F39" s="26">
        <v>17.9</v>
      </c>
      <c r="G39" s="32" cm="1">
        <f t="array" ref="G39">F39*0.5*0.9*0.95</f>
        <v>7.65225</v>
      </c>
      <c r="H39" s="39" cm="1">
        <f t="array" ref="H39">G39*0.94</f>
        <v>7.193115</v>
      </c>
      <c r="I39" s="39" cm="1">
        <f t="array" ref="I39">G39*0.87</f>
        <v>6.6574575</v>
      </c>
      <c r="J39" t="s" s="22">
        <v>102</v>
      </c>
      <c r="K39" s="40"/>
      <c r="L39" t="str" s="41" cm="1">
        <f t="array" ref="L39">IF(K39&lt;1,"",IF(K39&lt;6,0,IF(K39&lt;12,0.06,0.13)))</f>
      </c>
      <c r="M39" t="str" s="41" cm="1">
        <f t="array" ref="M39">IF(K39&lt;1,"",IF(K39&lt;6,G39,IF(K39&lt;12,H39,I39)))</f>
      </c>
      <c r="N39" t="str" s="41" cm="1">
        <f t="array" ref="N39">_xlfn.IFERROR(K39*M39,"")</f>
      </c>
    </row>
    <row r="40" s="3" customFormat="1" ht="45" customHeight="1">
      <c r="A40" s="49">
        <v>8055035684161</v>
      </c>
      <c r="C40" t="s" s="37">
        <v>104</v>
      </c>
      <c r="D40" t="s" s="38">
        <v>105</v>
      </c>
      <c r="E40" s="30">
        <v>2</v>
      </c>
      <c r="F40" s="31">
        <v>22.9</v>
      </c>
      <c r="G40" s="32" cm="1">
        <f t="array" ref="G40">F40*0.5*0.9*0.95</f>
        <v>9.78975</v>
      </c>
      <c r="H40" s="39" cm="1">
        <f t="array" ref="H40">G40*0.94</f>
        <v>9.202365</v>
      </c>
      <c r="I40" s="39" cm="1">
        <f t="array" ref="I40">G40*0.87</f>
        <v>8.517082500000001</v>
      </c>
      <c r="J40" t="s" s="28">
        <v>104</v>
      </c>
      <c r="K40" s="40"/>
      <c r="L40" t="str" s="41" cm="1">
        <f t="array" ref="L40">IF(K40&lt;1,"",IF(K40&lt;6,0,IF(K40&lt;12,0.06,0.13)))</f>
      </c>
      <c r="M40" t="str" s="41" cm="1">
        <f t="array" ref="M40">IF(K40&lt;1,"",IF(K40&lt;6,G40,IF(K40&lt;12,H40,I40)))</f>
      </c>
      <c r="N40" t="str" s="41" cm="1">
        <f t="array" ref="N40">_xlfn.IFERROR(K40*M40,"")</f>
      </c>
    </row>
    <row r="41" s="3" customFormat="1" ht="45" customHeight="1">
      <c r="A41" t="s" s="48">
        <v>106</v>
      </c>
      <c r="C41" t="s" s="38">
        <v>107</v>
      </c>
      <c r="D41" t="s" s="38">
        <v>108</v>
      </c>
      <c r="E41" s="30">
        <v>2</v>
      </c>
      <c r="F41" s="26">
        <v>22.9</v>
      </c>
      <c r="G41" s="32" cm="1">
        <f t="array" ref="G41">F41*0.5*0.9*0.95</f>
        <v>9.78975</v>
      </c>
      <c r="H41" s="39" cm="1">
        <f t="array" ref="H41">G41*0.94</f>
        <v>9.202365</v>
      </c>
      <c r="I41" s="39" cm="1">
        <f t="array" ref="I41">G41*0.87</f>
        <v>8.517082500000001</v>
      </c>
      <c r="J41" t="s" s="22">
        <v>107</v>
      </c>
      <c r="K41" s="40"/>
      <c r="L41" t="str" s="41" cm="1">
        <f t="array" ref="L41">IF(K41&lt;1,"",IF(K41&lt;6,0,IF(K41&lt;12,0.06,0.13)))</f>
      </c>
      <c r="M41" t="str" s="41" cm="1">
        <f t="array" ref="M41">IF(K41&lt;1,"",IF(K41&lt;6,G41,IF(K41&lt;12,H41,I41)))</f>
      </c>
      <c r="N41" t="str" s="41" cm="1">
        <f t="array" ref="N41">_xlfn.IFERROR(K41*M41,"")</f>
      </c>
    </row>
    <row r="42" s="3" customFormat="1" ht="45" customHeight="1">
      <c r="A42" t="s" s="48">
        <v>109</v>
      </c>
      <c r="C42" t="s" s="38">
        <v>110</v>
      </c>
      <c r="D42" t="s" s="38">
        <v>111</v>
      </c>
      <c r="E42" s="30">
        <v>2</v>
      </c>
      <c r="F42" s="26">
        <v>22.9</v>
      </c>
      <c r="G42" s="32" cm="1">
        <f t="array" ref="G42">F42*0.5*0.9*0.95</f>
        <v>9.78975</v>
      </c>
      <c r="H42" s="39" cm="1">
        <f t="array" ref="H42">G42*0.94</f>
        <v>9.202365</v>
      </c>
      <c r="I42" s="39" cm="1">
        <f t="array" ref="I42">G42*0.87</f>
        <v>8.517082500000001</v>
      </c>
      <c r="J42" t="s" s="22">
        <v>110</v>
      </c>
      <c r="K42" s="40"/>
      <c r="L42" t="str" s="41" cm="1">
        <f t="array" ref="L42">IF(K42&lt;1,"",IF(K42&lt;6,0,IF(K42&lt;12,0.06,0.13)))</f>
      </c>
      <c r="M42" t="str" s="41" cm="1">
        <f t="array" ref="M42">IF(K42&lt;1,"",IF(K42&lt;6,G42,IF(K42&lt;12,H42,I42)))</f>
      </c>
      <c r="N42" t="str" s="41" cm="1">
        <f t="array" ref="N42">_xlfn.IFERROR(K42*M42,"")</f>
      </c>
    </row>
    <row r="43" s="3" customFormat="1" ht="45" customHeight="1">
      <c r="A43" t="s" s="48">
        <v>112</v>
      </c>
      <c r="C43" t="s" s="38">
        <v>113</v>
      </c>
      <c r="D43" t="s" s="38">
        <v>114</v>
      </c>
      <c r="E43" s="30">
        <v>2</v>
      </c>
      <c r="F43" s="26">
        <v>17.9</v>
      </c>
      <c r="G43" s="32" cm="1">
        <f t="array" ref="G43">F43*0.5*0.9*0.95</f>
        <v>7.65225</v>
      </c>
      <c r="H43" s="39" cm="1">
        <f t="array" ref="H43">G43*0.94</f>
        <v>7.193115</v>
      </c>
      <c r="I43" s="39" cm="1">
        <f t="array" ref="I43">G43*0.87</f>
        <v>6.6574575</v>
      </c>
      <c r="J43" t="s" s="22">
        <v>113</v>
      </c>
      <c r="K43" s="40"/>
      <c r="L43" t="str" s="41" cm="1">
        <f t="array" ref="L43">IF(K43&lt;1,"",IF(K43&lt;6,0,IF(K43&lt;12,0.06,0.13)))</f>
      </c>
      <c r="M43" t="str" s="41" cm="1">
        <f t="array" ref="M43">IF(K43&lt;1,"",IF(K43&lt;6,G43,IF(K43&lt;12,H43,I43)))</f>
      </c>
      <c r="N43" t="str" s="41" cm="1">
        <f t="array" ref="N43">_xlfn.IFERROR(K43*M43,"")</f>
      </c>
    </row>
    <row r="44" s="3" customFormat="1" ht="45" customHeight="1">
      <c r="A44" s="49">
        <v>8055035680378</v>
      </c>
      <c r="C44" t="s" s="37">
        <v>115</v>
      </c>
      <c r="D44" t="s" s="38">
        <v>116</v>
      </c>
      <c r="E44" t="s" s="36">
        <v>19</v>
      </c>
      <c r="F44" s="31">
        <v>22.9</v>
      </c>
      <c r="G44" s="32" cm="1">
        <f t="array" ref="G44">F44*0.5*0.9*0.95</f>
        <v>9.78975</v>
      </c>
      <c r="H44" s="39" cm="1">
        <f t="array" ref="H44">G44*0.94</f>
        <v>9.202365</v>
      </c>
      <c r="I44" s="39" cm="1">
        <f t="array" ref="I44">G44*0.87</f>
        <v>8.517082500000001</v>
      </c>
      <c r="J44" t="s" s="28">
        <v>115</v>
      </c>
      <c r="K44" s="40"/>
      <c r="L44" t="str" s="41" cm="1">
        <f t="array" ref="L44">IF(K44&lt;1,"",IF(K44&lt;6,0,IF(K44&lt;12,0.06,0.13)))</f>
      </c>
      <c r="M44" t="str" s="41" cm="1">
        <f t="array" ref="M44">IF(K44&lt;1,"",IF(K44&lt;6,G44,IF(K44&lt;12,H44,I44)))</f>
      </c>
      <c r="N44" t="str" s="41" cm="1">
        <f t="array" ref="N44">_xlfn.IFERROR(K44*M44,"")</f>
      </c>
    </row>
    <row r="45" s="3" customFormat="1" ht="45" customHeight="1">
      <c r="A45" t="s" s="48">
        <v>117</v>
      </c>
      <c r="C45" t="s" s="38">
        <v>118</v>
      </c>
      <c r="D45" t="s" s="38">
        <v>119</v>
      </c>
      <c r="E45" s="30">
        <v>2</v>
      </c>
      <c r="F45" s="26">
        <v>17.9</v>
      </c>
      <c r="G45" s="32" cm="1">
        <f t="array" ref="G45">F45*0.5*0.9*0.95</f>
        <v>7.65225</v>
      </c>
      <c r="H45" s="39" cm="1">
        <f t="array" ref="H45">G45*0.94</f>
        <v>7.193115</v>
      </c>
      <c r="I45" s="39" cm="1">
        <f t="array" ref="I45">G45*0.87</f>
        <v>6.6574575</v>
      </c>
      <c r="J45" t="s" s="22">
        <v>118</v>
      </c>
      <c r="K45" s="40"/>
      <c r="L45" t="str" s="41" cm="1">
        <f t="array" ref="L45">IF(K45&lt;1,"",IF(K45&lt;6,0,IF(K45&lt;12,0.06,0.13)))</f>
      </c>
      <c r="M45" t="str" s="41" cm="1">
        <f t="array" ref="M45">IF(K45&lt;1,"",IF(K45&lt;6,G45,IF(K45&lt;12,H45,I45)))</f>
      </c>
      <c r="N45" t="str" s="41" cm="1">
        <f t="array" ref="N45">_xlfn.IFERROR(K45*M45,"")</f>
      </c>
    </row>
    <row r="46" s="3" customFormat="1" ht="45" customHeight="1">
      <c r="A46" t="s" s="48">
        <v>120</v>
      </c>
      <c r="C46" t="s" s="38">
        <v>121</v>
      </c>
      <c r="D46" t="s" s="38">
        <v>122</v>
      </c>
      <c r="E46" s="30">
        <v>2</v>
      </c>
      <c r="F46" s="26">
        <v>17.9</v>
      </c>
      <c r="G46" s="32" cm="1">
        <f t="array" ref="G46">F46*0.5*0.9*0.95</f>
        <v>7.65225</v>
      </c>
      <c r="H46" s="39" cm="1">
        <f t="array" ref="H46">G46*0.94</f>
        <v>7.193115</v>
      </c>
      <c r="I46" s="39" cm="1">
        <f t="array" ref="I46">G46*0.87</f>
        <v>6.6574575</v>
      </c>
      <c r="J46" t="s" s="22">
        <v>121</v>
      </c>
      <c r="K46" s="40"/>
      <c r="L46" t="str" s="41" cm="1">
        <f t="array" ref="L46">IF(K46&lt;1,"",IF(K46&lt;6,0,IF(K46&lt;12,0.06,0.13)))</f>
      </c>
      <c r="M46" t="str" s="41" cm="1">
        <f t="array" ref="M46">IF(K46&lt;1,"",IF(K46&lt;6,G46,IF(K46&lt;12,H46,I46)))</f>
      </c>
      <c r="N46" t="str" s="41" cm="1">
        <f t="array" ref="N46">_xlfn.IFERROR(K46*M46,"")</f>
      </c>
    </row>
    <row r="47" s="3" customFormat="1" ht="45" customHeight="1">
      <c r="A47" s="49">
        <v>8055035684185</v>
      </c>
      <c r="C47" t="s" s="37">
        <v>123</v>
      </c>
      <c r="D47" t="s" s="38">
        <v>124</v>
      </c>
      <c r="E47" s="30">
        <v>2</v>
      </c>
      <c r="F47" s="31">
        <v>22.9</v>
      </c>
      <c r="G47" s="32" cm="1">
        <f t="array" ref="G47">F47*0.5*0.9*0.95</f>
        <v>9.78975</v>
      </c>
      <c r="H47" s="39" cm="1">
        <f t="array" ref="H47">G47*0.94</f>
        <v>9.202365</v>
      </c>
      <c r="I47" s="39" cm="1">
        <f t="array" ref="I47">G47*0.87</f>
        <v>8.517082500000001</v>
      </c>
      <c r="J47" t="s" s="28">
        <v>123</v>
      </c>
      <c r="K47" s="40"/>
      <c r="L47" t="str" s="41" cm="1">
        <f t="array" ref="L47">IF(K47&lt;1,"",IF(K47&lt;6,0,IF(K47&lt;12,0.06,0.13)))</f>
      </c>
      <c r="M47" t="str" s="41" cm="1">
        <f t="array" ref="M47">IF(K47&lt;1,"",IF(K47&lt;6,G47,IF(K47&lt;12,H47,I47)))</f>
      </c>
      <c r="N47" t="str" s="41" cm="1">
        <f t="array" ref="N47">_xlfn.IFERROR(K47*M47,"")</f>
      </c>
    </row>
    <row r="48" s="3" customFormat="1" ht="45" customHeight="1">
      <c r="A48" t="s" s="48">
        <v>125</v>
      </c>
      <c r="C48" t="s" s="38">
        <v>126</v>
      </c>
      <c r="D48" t="s" s="38">
        <v>127</v>
      </c>
      <c r="E48" s="30">
        <v>2</v>
      </c>
      <c r="F48" s="26">
        <v>22.9</v>
      </c>
      <c r="G48" s="32" cm="1">
        <f t="array" ref="G48">F48*0.5*0.9*0.95</f>
        <v>9.78975</v>
      </c>
      <c r="H48" s="39" cm="1">
        <f t="array" ref="H48">G48*0.94</f>
        <v>9.202365</v>
      </c>
      <c r="I48" s="39" cm="1">
        <f t="array" ref="I48">G48*0.87</f>
        <v>8.517082500000001</v>
      </c>
      <c r="J48" t="s" s="22">
        <v>126</v>
      </c>
      <c r="K48" s="40"/>
      <c r="L48" t="str" s="41" cm="1">
        <f t="array" ref="L48">IF(K48&lt;1,"",IF(K48&lt;6,0,IF(K48&lt;12,0.06,0.13)))</f>
      </c>
      <c r="M48" t="str" s="41" cm="1">
        <f t="array" ref="M48">IF(K48&lt;1,"",IF(K48&lt;6,G48,IF(K48&lt;12,H48,I48)))</f>
      </c>
      <c r="N48" t="str" s="41" cm="1">
        <f t="array" ref="N48">_xlfn.IFERROR(K48*M48,"")</f>
      </c>
    </row>
    <row r="49" s="3" customFormat="1" ht="45" customHeight="1">
      <c r="A49" t="s" s="48">
        <v>128</v>
      </c>
      <c r="C49" t="s" s="38">
        <v>129</v>
      </c>
      <c r="D49" t="s" s="38">
        <v>130</v>
      </c>
      <c r="E49" s="30">
        <v>2</v>
      </c>
      <c r="F49" s="26">
        <v>12.9</v>
      </c>
      <c r="G49" s="32" cm="1">
        <f t="array" ref="G49">F49*0.5*0.9*0.95</f>
        <v>5.51475</v>
      </c>
      <c r="H49" s="39" cm="1">
        <f t="array" ref="H49">G49*0.94</f>
        <v>5.183865</v>
      </c>
      <c r="I49" s="39" cm="1">
        <f t="array" ref="I49">G49*0.87</f>
        <v>4.7978325</v>
      </c>
      <c r="J49" t="s" s="22">
        <v>129</v>
      </c>
      <c r="K49" s="40"/>
      <c r="L49" t="str" s="41" cm="1">
        <f t="array" ref="L49">IF(K49&lt;1,"",IF(K49&lt;6,0,IF(K49&lt;12,0.06,0.13)))</f>
      </c>
      <c r="M49" t="str" s="41" cm="1">
        <f t="array" ref="M49">IF(K49&lt;1,"",IF(K49&lt;6,G49,IF(K49&lt;12,H49,I49)))</f>
      </c>
      <c r="N49" t="str" s="41" cm="1">
        <f t="array" ref="N49">_xlfn.IFERROR(K49*M49,"")</f>
      </c>
    </row>
    <row r="50" s="3" customFormat="1" ht="45" customHeight="1">
      <c r="A50" s="49">
        <v>8055035680392</v>
      </c>
      <c r="C50" t="s" s="37">
        <v>131</v>
      </c>
      <c r="D50" t="s" s="38">
        <v>132</v>
      </c>
      <c r="E50" t="s" s="36">
        <v>19</v>
      </c>
      <c r="F50" s="31">
        <v>22.9</v>
      </c>
      <c r="G50" s="32" cm="1">
        <f t="array" ref="G50">F50*0.5*0.9*0.95</f>
        <v>9.78975</v>
      </c>
      <c r="H50" s="39" cm="1">
        <f t="array" ref="H50">G50*0.94</f>
        <v>9.202365</v>
      </c>
      <c r="I50" s="39" cm="1">
        <f t="array" ref="I50">G50*0.87</f>
        <v>8.517082500000001</v>
      </c>
      <c r="J50" t="s" s="28">
        <v>131</v>
      </c>
      <c r="K50" s="40"/>
      <c r="L50" t="str" s="41" cm="1">
        <f t="array" ref="L50">IF(K50&lt;1,"",IF(K50&lt;6,0,IF(K50&lt;12,0.06,0.13)))</f>
      </c>
      <c r="M50" t="str" s="41" cm="1">
        <f t="array" ref="M50">IF(K50&lt;1,"",IF(K50&lt;6,G50,IF(K50&lt;12,H50,I50)))</f>
      </c>
      <c r="N50" t="str" s="41" cm="1">
        <f t="array" ref="N50">_xlfn.IFERROR(K50*M50,"")</f>
      </c>
    </row>
    <row r="51" s="3" customFormat="1" ht="45" customHeight="1">
      <c r="A51" t="s" s="48">
        <v>133</v>
      </c>
      <c r="C51" t="s" s="38">
        <v>134</v>
      </c>
      <c r="D51" t="s" s="38">
        <v>135</v>
      </c>
      <c r="E51" s="30">
        <v>2</v>
      </c>
      <c r="F51" s="26">
        <v>17.9</v>
      </c>
      <c r="G51" s="32" cm="1">
        <f t="array" ref="G51">F51*0.5*0.9*0.95</f>
        <v>7.65225</v>
      </c>
      <c r="H51" s="39" cm="1">
        <f t="array" ref="H51">G51*0.94</f>
        <v>7.193115</v>
      </c>
      <c r="I51" s="39" cm="1">
        <f t="array" ref="I51">G51*0.87</f>
        <v>6.6574575</v>
      </c>
      <c r="J51" t="s" s="22">
        <v>134</v>
      </c>
      <c r="K51" s="40"/>
      <c r="L51" t="str" s="41" cm="1">
        <f t="array" ref="L51">IF(K51&lt;1,"",IF(K51&lt;6,0,IF(K51&lt;12,0.06,0.13)))</f>
      </c>
      <c r="M51" t="str" s="41" cm="1">
        <f t="array" ref="M51">IF(K51&lt;1,"",IF(K51&lt;6,G51,IF(K51&lt;12,H51,I51)))</f>
      </c>
      <c r="N51" t="str" s="41" cm="1">
        <f t="array" ref="N51">_xlfn.IFERROR(K51*M51,"")</f>
      </c>
    </row>
    <row r="52" s="3" customFormat="1" ht="45" customHeight="1">
      <c r="A52" s="35">
        <v>8033040748085</v>
      </c>
      <c r="B52" s="50"/>
      <c r="C52" t="s" s="38">
        <v>136</v>
      </c>
      <c r="D52" t="s" s="38">
        <v>137</v>
      </c>
      <c r="E52" s="30">
        <v>2</v>
      </c>
      <c r="F52" s="26">
        <v>17.9</v>
      </c>
      <c r="G52" s="32" cm="1">
        <f t="array" ref="G52">F52*0.5*0.9*0.95</f>
        <v>7.65225</v>
      </c>
      <c r="H52" s="39" cm="1">
        <f t="array" ref="H52">G52*0.94</f>
        <v>7.193115</v>
      </c>
      <c r="I52" s="39" cm="1">
        <f t="array" ref="I52">G52*0.87</f>
        <v>6.6574575</v>
      </c>
      <c r="J52" t="s" s="22">
        <v>136</v>
      </c>
      <c r="K52" s="40"/>
      <c r="L52" t="str" s="41" cm="1">
        <f t="array" ref="L52">IF(K52&lt;1,"",IF(K52&lt;6,0,IF(K52&lt;12,0.06,0.13)))</f>
      </c>
      <c r="M52" t="str" s="41" cm="1">
        <f t="array" ref="M52">IF(K52&lt;1,"",IF(K52&lt;6,G52,IF(K52&lt;12,H52,I52)))</f>
      </c>
      <c r="N52" t="str" s="41" cm="1">
        <f t="array" ref="N52">_xlfn.IFERROR(K52*M52,"")</f>
      </c>
    </row>
    <row r="53" s="3" customFormat="1" ht="45" customHeight="1">
      <c r="A53" t="s" s="48">
        <v>138</v>
      </c>
      <c r="C53" t="s" s="38">
        <v>139</v>
      </c>
      <c r="D53" t="s" s="38">
        <v>140</v>
      </c>
      <c r="E53" s="30">
        <v>2</v>
      </c>
      <c r="F53" s="26">
        <v>17.9</v>
      </c>
      <c r="G53" s="32" cm="1">
        <f t="array" ref="G53">F53*0.5*0.9*0.95</f>
        <v>7.65225</v>
      </c>
      <c r="H53" s="39" cm="1">
        <f t="array" ref="H53">G53*0.94</f>
        <v>7.193115</v>
      </c>
      <c r="I53" s="39" cm="1">
        <f t="array" ref="I53">G53*0.87</f>
        <v>6.6574575</v>
      </c>
      <c r="J53" t="s" s="22">
        <v>139</v>
      </c>
      <c r="K53" s="40"/>
      <c r="L53" t="str" s="41" cm="1">
        <f t="array" ref="L53">IF(K53&lt;1,"",IF(K53&lt;6,0,IF(K53&lt;12,0.06,0.13)))</f>
      </c>
      <c r="M53" t="str" s="41" cm="1">
        <f t="array" ref="M53">IF(K53&lt;1,"",IF(K53&lt;6,G53,IF(K53&lt;12,H53,I53)))</f>
      </c>
      <c r="N53" t="str" s="41" cm="1">
        <f t="array" ref="N53">_xlfn.IFERROR(K53*M53,"")</f>
      </c>
    </row>
    <row r="54" s="3" customFormat="1" ht="45" customHeight="1">
      <c r="A54" t="s" s="48">
        <v>141</v>
      </c>
      <c r="B54" s="50"/>
      <c r="C54" t="s" s="38">
        <v>142</v>
      </c>
      <c r="D54" t="s" s="38">
        <v>143</v>
      </c>
      <c r="E54" s="30">
        <v>2</v>
      </c>
      <c r="F54" s="26">
        <v>22.9</v>
      </c>
      <c r="G54" s="32" cm="1">
        <f t="array" ref="G54">F54*0.5*0.9*0.95</f>
        <v>9.78975</v>
      </c>
      <c r="H54" s="39" cm="1">
        <f t="array" ref="H54">G54*0.94</f>
        <v>9.202365</v>
      </c>
      <c r="I54" s="39" cm="1">
        <f t="array" ref="I54">G54*0.87</f>
        <v>8.517082500000001</v>
      </c>
      <c r="J54" t="s" s="22">
        <v>142</v>
      </c>
      <c r="K54" s="40"/>
      <c r="L54" t="str" s="41" cm="1">
        <f t="array" ref="L54">IF(K54&lt;1,"",IF(K54&lt;6,0,IF(K54&lt;12,0.06,0.13)))</f>
      </c>
      <c r="M54" t="str" s="41" cm="1">
        <f t="array" ref="M54">IF(K54&lt;1,"",IF(K54&lt;6,G54,IF(K54&lt;12,H54,I54)))</f>
      </c>
      <c r="N54" t="str" s="41" cm="1">
        <f t="array" ref="N54">_xlfn.IFERROR(K54*M54,"")</f>
      </c>
    </row>
    <row r="55" s="3" customFormat="1" ht="45" customHeight="1">
      <c r="A55" t="s" s="48">
        <v>144</v>
      </c>
      <c r="C55" t="s" s="38">
        <v>145</v>
      </c>
      <c r="D55" t="s" s="38">
        <v>146</v>
      </c>
      <c r="E55" s="30">
        <v>2</v>
      </c>
      <c r="F55" s="26">
        <v>22.9</v>
      </c>
      <c r="G55" s="32" cm="1">
        <f t="array" ref="G55">F55*0.5*0.9*0.95</f>
        <v>9.78975</v>
      </c>
      <c r="H55" s="39" cm="1">
        <f t="array" ref="H55">G55*0.94</f>
        <v>9.202365</v>
      </c>
      <c r="I55" s="39" cm="1">
        <f t="array" ref="I55">G55*0.87</f>
        <v>8.517082500000001</v>
      </c>
      <c r="J55" t="s" s="22">
        <v>145</v>
      </c>
      <c r="K55" s="40"/>
      <c r="L55" t="str" s="41" cm="1">
        <f t="array" ref="L55">IF(K55&lt;1,"",IF(K55&lt;6,0,IF(K55&lt;12,0.06,0.13)))</f>
      </c>
      <c r="M55" t="str" s="41" cm="1">
        <f t="array" ref="M55">IF(K55&lt;1,"",IF(K55&lt;6,G55,IF(K55&lt;12,H55,I55)))</f>
      </c>
      <c r="N55" t="str" s="41" cm="1">
        <f t="array" ref="N55">_xlfn.IFERROR(K55*M55,"")</f>
      </c>
    </row>
    <row r="56" s="3" customFormat="1" ht="45" customHeight="1">
      <c r="A56" t="s" s="48">
        <v>147</v>
      </c>
      <c r="C56" t="s" s="38">
        <v>148</v>
      </c>
      <c r="D56" t="s" s="38">
        <v>149</v>
      </c>
      <c r="E56" s="30">
        <v>2</v>
      </c>
      <c r="F56" s="26">
        <v>17.9</v>
      </c>
      <c r="G56" s="32" cm="1">
        <f t="array" ref="G56">F56*0.5*0.9*0.95</f>
        <v>7.65225</v>
      </c>
      <c r="H56" s="39" cm="1">
        <f t="array" ref="H56">G56*0.94</f>
        <v>7.193115</v>
      </c>
      <c r="I56" s="39" cm="1">
        <f t="array" ref="I56">G56*0.87</f>
        <v>6.6574575</v>
      </c>
      <c r="J56" t="s" s="22">
        <v>148</v>
      </c>
      <c r="K56" s="40"/>
      <c r="L56" t="str" s="41" cm="1">
        <f t="array" ref="L56">IF(K56&lt;1,"",IF(K56&lt;6,0,IF(K56&lt;12,0.06,0.13)))</f>
      </c>
      <c r="M56" t="str" s="41" cm="1">
        <f t="array" ref="M56">IF(K56&lt;1,"",IF(K56&lt;6,G56,IF(K56&lt;12,H56,I56)))</f>
      </c>
      <c r="N56" t="str" s="41" cm="1">
        <f t="array" ref="N56">_xlfn.IFERROR(K56*M56,"")</f>
      </c>
    </row>
    <row r="57" s="3" customFormat="1" ht="45" customHeight="1">
      <c r="A57" t="s" s="48">
        <v>150</v>
      </c>
      <c r="C57" t="s" s="38">
        <v>151</v>
      </c>
      <c r="D57" t="s" s="38">
        <v>152</v>
      </c>
      <c r="E57" s="30">
        <v>2</v>
      </c>
      <c r="F57" s="26">
        <v>17.9</v>
      </c>
      <c r="G57" s="32" cm="1">
        <f t="array" ref="G57">F57*0.5*0.9*0.95</f>
        <v>7.65225</v>
      </c>
      <c r="H57" s="39" cm="1">
        <f t="array" ref="H57">G57*0.94</f>
        <v>7.193115</v>
      </c>
      <c r="I57" s="39" cm="1">
        <f t="array" ref="I57">G57*0.87</f>
        <v>6.6574575</v>
      </c>
      <c r="J57" t="s" s="22">
        <v>151</v>
      </c>
      <c r="K57" s="40"/>
      <c r="L57" t="str" s="41" cm="1">
        <f t="array" ref="L57">IF(K57&lt;1,"",IF(K57&lt;6,0,IF(K57&lt;12,0.06,0.13)))</f>
      </c>
      <c r="M57" t="str" s="41" cm="1">
        <f t="array" ref="M57">IF(K57&lt;1,"",IF(K57&lt;6,G57,IF(K57&lt;12,H57,I57)))</f>
      </c>
      <c r="N57" t="str" s="41" cm="1">
        <f t="array" ref="N57">_xlfn.IFERROR(K57*M57,"")</f>
      </c>
    </row>
    <row r="58" s="3" customFormat="1" ht="45" customHeight="1">
      <c r="A58" t="s" s="48">
        <v>153</v>
      </c>
      <c r="C58" t="s" s="38">
        <v>154</v>
      </c>
      <c r="D58" t="s" s="38">
        <v>155</v>
      </c>
      <c r="E58" s="30">
        <v>2</v>
      </c>
      <c r="F58" s="26">
        <v>17.9</v>
      </c>
      <c r="G58" s="32" cm="1">
        <f t="array" ref="G58">F58*0.5*0.9*0.95</f>
        <v>7.65225</v>
      </c>
      <c r="H58" s="39" cm="1">
        <f t="array" ref="H58">G58*0.94</f>
        <v>7.193115</v>
      </c>
      <c r="I58" s="39" cm="1">
        <f t="array" ref="I58">G58*0.87</f>
        <v>6.6574575</v>
      </c>
      <c r="J58" t="s" s="22">
        <v>154</v>
      </c>
      <c r="K58" s="40"/>
      <c r="L58" t="str" s="41" cm="1">
        <f t="array" ref="L58">IF(K58&lt;1,"",IF(K58&lt;6,0,IF(K58&lt;12,0.06,0.13)))</f>
      </c>
      <c r="M58" t="str" s="41" cm="1">
        <f t="array" ref="M58">IF(K58&lt;1,"",IF(K58&lt;6,G58,IF(K58&lt;12,H58,I58)))</f>
      </c>
      <c r="N58" t="str" s="41" cm="1">
        <f t="array" ref="N58">_xlfn.IFERROR(K58*M58,"")</f>
      </c>
    </row>
    <row r="59" s="3" customFormat="1" ht="45" customHeight="1">
      <c r="A59" s="49">
        <v>8055035680385</v>
      </c>
      <c r="C59" t="s" s="37">
        <v>156</v>
      </c>
      <c r="D59" t="s" s="38">
        <v>157</v>
      </c>
      <c r="E59" t="s" s="36">
        <v>19</v>
      </c>
      <c r="F59" s="31">
        <v>22.9</v>
      </c>
      <c r="G59" s="32" cm="1">
        <f t="array" ref="G59">F59*0.5*0.9*0.95</f>
        <v>9.78975</v>
      </c>
      <c r="H59" s="39" cm="1">
        <f t="array" ref="H59">G59*0.94</f>
        <v>9.202365</v>
      </c>
      <c r="I59" s="39" cm="1">
        <f t="array" ref="I59">G59*0.87</f>
        <v>8.517082500000001</v>
      </c>
      <c r="J59" t="s" s="28">
        <v>156</v>
      </c>
      <c r="K59" s="40"/>
      <c r="L59" t="str" s="41" cm="1">
        <f t="array" ref="L59">IF(K59&lt;1,"",IF(K59&lt;6,0,IF(K59&lt;12,0.06,0.13)))</f>
      </c>
      <c r="M59" t="str" s="41" cm="1">
        <f t="array" ref="M59">IF(K59&lt;1,"",IF(K59&lt;6,G59,IF(K59&lt;12,H59,I59)))</f>
      </c>
      <c r="N59" t="str" s="41" cm="1">
        <f t="array" ref="N59">_xlfn.IFERROR(K59*M59,"")</f>
      </c>
    </row>
    <row r="60" s="3" customFormat="1" ht="45" customHeight="1">
      <c r="A60" t="s" s="48">
        <v>158</v>
      </c>
      <c r="C60" t="s" s="38">
        <v>159</v>
      </c>
      <c r="D60" t="s" s="38">
        <v>160</v>
      </c>
      <c r="E60" s="30">
        <v>2</v>
      </c>
      <c r="F60" s="26">
        <v>22.9</v>
      </c>
      <c r="G60" s="32" cm="1">
        <f t="array" ref="G60">F60*0.5*0.9*0.95</f>
        <v>9.78975</v>
      </c>
      <c r="H60" s="39" cm="1">
        <f t="array" ref="H60">G60*0.94</f>
        <v>9.202365</v>
      </c>
      <c r="I60" s="39" cm="1">
        <f t="array" ref="I60">G60*0.87</f>
        <v>8.517082500000001</v>
      </c>
      <c r="J60" t="s" s="22">
        <v>159</v>
      </c>
      <c r="K60" s="40"/>
      <c r="L60" t="str" s="41" cm="1">
        <f t="array" ref="L60">IF(K60&lt;1,"",IF(K60&lt;6,0,IF(K60&lt;12,0.06,0.13)))</f>
      </c>
      <c r="M60" t="str" s="41" cm="1">
        <f t="array" ref="M60">IF(K60&lt;1,"",IF(K60&lt;6,G60,IF(K60&lt;12,H60,I60)))</f>
      </c>
      <c r="N60" t="str" s="41" cm="1">
        <f t="array" ref="N60">_xlfn.IFERROR(K60*M60,"")</f>
      </c>
    </row>
    <row r="61" s="3" customFormat="1" ht="45" customHeight="1">
      <c r="A61" t="s" s="48">
        <v>161</v>
      </c>
      <c r="C61" t="s" s="38">
        <v>162</v>
      </c>
      <c r="D61" t="s" s="38">
        <v>163</v>
      </c>
      <c r="E61" s="30">
        <v>2</v>
      </c>
      <c r="F61" s="26">
        <v>22.9</v>
      </c>
      <c r="G61" s="32" cm="1">
        <f t="array" ref="G61">F61*0.5*0.9*0.95</f>
        <v>9.78975</v>
      </c>
      <c r="H61" s="39" cm="1">
        <f t="array" ref="H61">G61*0.94</f>
        <v>9.202365</v>
      </c>
      <c r="I61" s="39" cm="1">
        <f t="array" ref="I61">G61*0.87</f>
        <v>8.517082500000001</v>
      </c>
      <c r="J61" t="s" s="22">
        <v>162</v>
      </c>
      <c r="K61" s="40"/>
      <c r="L61" t="str" s="41" cm="1">
        <f t="array" ref="L61">IF(K61&lt;1,"",IF(K61&lt;6,0,IF(K61&lt;12,0.06,0.13)))</f>
      </c>
      <c r="M61" t="str" s="41" cm="1">
        <f t="array" ref="M61">IF(K61&lt;1,"",IF(K61&lt;6,G61,IF(K61&lt;12,H61,I61)))</f>
      </c>
      <c r="N61" t="str" s="41" cm="1">
        <f t="array" ref="N61">_xlfn.IFERROR(K61*M61,"")</f>
      </c>
    </row>
    <row r="62" s="3" customFormat="1" ht="45" customHeight="1">
      <c r="A62" t="s" s="48">
        <v>164</v>
      </c>
      <c r="C62" t="s" s="38">
        <v>165</v>
      </c>
      <c r="D62" t="s" s="38">
        <v>166</v>
      </c>
      <c r="E62" s="30">
        <v>2</v>
      </c>
      <c r="F62" s="26">
        <v>17.9</v>
      </c>
      <c r="G62" s="32" cm="1">
        <f t="array" ref="G62">F62*0.5*0.9*0.95</f>
        <v>7.65225</v>
      </c>
      <c r="H62" s="39" cm="1">
        <f t="array" ref="H62">G62*0.94</f>
        <v>7.193115</v>
      </c>
      <c r="I62" s="39" cm="1">
        <f t="array" ref="I62">G62*0.87</f>
        <v>6.6574575</v>
      </c>
      <c r="J62" t="s" s="22">
        <v>165</v>
      </c>
      <c r="K62" s="40"/>
      <c r="L62" t="str" s="41" cm="1">
        <f t="array" ref="L62">IF(K62&lt;1,"",IF(K62&lt;6,0,IF(K62&lt;12,0.06,0.13)))</f>
      </c>
      <c r="M62" t="str" s="41" cm="1">
        <f t="array" ref="M62">IF(K62&lt;1,"",IF(K62&lt;6,G62,IF(K62&lt;12,H62,I62)))</f>
      </c>
      <c r="N62" t="str" s="41" cm="1">
        <f t="array" ref="N62">_xlfn.IFERROR(K62*M62,"")</f>
      </c>
    </row>
    <row r="63" s="3" customFormat="1" ht="45" customHeight="1">
      <c r="A63" t="s" s="48">
        <v>167</v>
      </c>
      <c r="C63" t="s" s="38">
        <v>168</v>
      </c>
      <c r="D63" t="s" s="38">
        <v>169</v>
      </c>
      <c r="E63" s="30">
        <v>2</v>
      </c>
      <c r="F63" s="26">
        <v>17.9</v>
      </c>
      <c r="G63" s="32" cm="1">
        <f t="array" ref="G63">F63*0.5*0.9*0.95</f>
        <v>7.65225</v>
      </c>
      <c r="H63" s="39" cm="1">
        <f t="array" ref="H63">G63*0.94</f>
        <v>7.193115</v>
      </c>
      <c r="I63" s="39" cm="1">
        <f t="array" ref="I63">G63*0.87</f>
        <v>6.6574575</v>
      </c>
      <c r="J63" t="s" s="22">
        <v>168</v>
      </c>
      <c r="K63" s="40"/>
      <c r="L63" t="str" s="41" cm="1">
        <f t="array" ref="L63">IF(K63&lt;1,"",IF(K63&lt;6,0,IF(K63&lt;12,0.06,0.13)))</f>
      </c>
      <c r="M63" t="str" s="41" cm="1">
        <f t="array" ref="M63">IF(K63&lt;1,"",IF(K63&lt;6,G63,IF(K63&lt;12,H63,I63)))</f>
      </c>
      <c r="N63" t="str" s="41" cm="1">
        <f t="array" ref="N63">_xlfn.IFERROR(K63*M63,"")</f>
      </c>
    </row>
    <row r="64" s="3" customFormat="1" ht="45" customHeight="1">
      <c r="A64" t="s" s="48">
        <v>170</v>
      </c>
      <c r="C64" t="s" s="38">
        <v>171</v>
      </c>
      <c r="D64" t="s" s="38">
        <v>172</v>
      </c>
      <c r="E64" s="30">
        <v>2</v>
      </c>
      <c r="F64" s="26">
        <v>17.9</v>
      </c>
      <c r="G64" s="32" cm="1">
        <f t="array" ref="G64">F64*0.5*0.9*0.95</f>
        <v>7.65225</v>
      </c>
      <c r="H64" s="39" cm="1">
        <f t="array" ref="H64">G64*0.94</f>
        <v>7.193115</v>
      </c>
      <c r="I64" s="39" cm="1">
        <f t="array" ref="I64">G64*0.87</f>
        <v>6.6574575</v>
      </c>
      <c r="J64" t="s" s="22">
        <v>171</v>
      </c>
      <c r="K64" s="40"/>
      <c r="L64" t="str" s="41" cm="1">
        <f t="array" ref="L64">IF(K64&lt;1,"",IF(K64&lt;6,0,IF(K64&lt;12,0.06,0.13)))</f>
      </c>
      <c r="M64" t="str" s="41" cm="1">
        <f t="array" ref="M64">IF(K64&lt;1,"",IF(K64&lt;6,G64,IF(K64&lt;12,H64,I64)))</f>
      </c>
      <c r="N64" t="str" s="41" cm="1">
        <f t="array" ref="N64">_xlfn.IFERROR(K64*M64,"")</f>
      </c>
    </row>
    <row r="65" s="3" customFormat="1" ht="45" customHeight="1">
      <c r="A65" t="s" s="48">
        <v>173</v>
      </c>
      <c r="C65" t="s" s="38">
        <v>174</v>
      </c>
      <c r="D65" t="s" s="38">
        <v>175</v>
      </c>
      <c r="E65" s="30">
        <v>2</v>
      </c>
      <c r="F65" s="26">
        <v>17.9</v>
      </c>
      <c r="G65" s="32" cm="1">
        <f t="array" ref="G65">F65*0.5*0.9*0.95</f>
        <v>7.65225</v>
      </c>
      <c r="H65" s="39" cm="1">
        <f t="array" ref="H65">G65*0.94</f>
        <v>7.193115</v>
      </c>
      <c r="I65" s="39" cm="1">
        <f t="array" ref="I65">G65*0.87</f>
        <v>6.6574575</v>
      </c>
      <c r="J65" t="s" s="22">
        <v>174</v>
      </c>
      <c r="K65" s="40"/>
      <c r="L65" t="str" s="41" cm="1">
        <f t="array" ref="L65">IF(K65&lt;1,"",IF(K65&lt;6,0,IF(K65&lt;12,0.06,0.13)))</f>
      </c>
      <c r="M65" t="str" s="41" cm="1">
        <f t="array" ref="M65">IF(K65&lt;1,"",IF(K65&lt;6,G65,IF(K65&lt;12,H65,I65)))</f>
      </c>
      <c r="N65" t="str" s="41" cm="1">
        <f t="array" ref="N65">_xlfn.IFERROR(K65*M65,"")</f>
      </c>
    </row>
    <row r="66" s="3" customFormat="1" ht="45" customHeight="1">
      <c r="A66" t="s" s="48">
        <v>176</v>
      </c>
      <c r="C66" t="s" s="38">
        <v>177</v>
      </c>
      <c r="D66" t="s" s="38">
        <v>178</v>
      </c>
      <c r="E66" s="30">
        <v>2</v>
      </c>
      <c r="F66" s="26">
        <v>17.9</v>
      </c>
      <c r="G66" s="32" cm="1">
        <f t="array" ref="G66">F66*0.5*0.9*0.95</f>
        <v>7.65225</v>
      </c>
      <c r="H66" s="39" cm="1">
        <f t="array" ref="H66">G66*0.94</f>
        <v>7.193115</v>
      </c>
      <c r="I66" s="39" cm="1">
        <f t="array" ref="I66">G66*0.87</f>
        <v>6.6574575</v>
      </c>
      <c r="J66" t="s" s="22">
        <v>177</v>
      </c>
      <c r="K66" s="40"/>
      <c r="L66" t="str" s="41" cm="1">
        <f t="array" ref="L66">IF(K66&lt;1,"",IF(K66&lt;6,0,IF(K66&lt;12,0.06,0.13)))</f>
      </c>
      <c r="M66" t="str" s="41" cm="1">
        <f t="array" ref="M66">IF(K66&lt;1,"",IF(K66&lt;6,G66,IF(K66&lt;12,H66,I66)))</f>
      </c>
      <c r="N66" t="str" s="41" cm="1">
        <f t="array" ref="N66">_xlfn.IFERROR(K66*M66,"")</f>
      </c>
    </row>
    <row r="67" s="3" customFormat="1" ht="45" customHeight="1">
      <c r="A67" s="49">
        <v>8055035684178</v>
      </c>
      <c r="C67" t="s" s="37">
        <v>179</v>
      </c>
      <c r="D67" t="s" s="38">
        <v>180</v>
      </c>
      <c r="E67" s="30">
        <v>2</v>
      </c>
      <c r="F67" s="31">
        <v>22.9</v>
      </c>
      <c r="G67" s="32" cm="1">
        <f t="array" ref="G67">F67*0.5*0.9*0.95</f>
        <v>9.78975</v>
      </c>
      <c r="H67" s="39" cm="1">
        <f t="array" ref="H67">G67*0.94</f>
        <v>9.202365</v>
      </c>
      <c r="I67" s="39" cm="1">
        <f t="array" ref="I67">G67*0.87</f>
        <v>8.517082500000001</v>
      </c>
      <c r="J67" t="s" s="28">
        <v>179</v>
      </c>
      <c r="K67" s="40"/>
      <c r="L67" t="str" s="41" cm="1">
        <f t="array" ref="L67">IF(K67&lt;1,"",IF(K67&lt;6,0,IF(K67&lt;12,0.06,0.13)))</f>
      </c>
      <c r="M67" t="str" s="41" cm="1">
        <f t="array" ref="M67">IF(K67&lt;1,"",IF(K67&lt;6,G67,IF(K67&lt;12,H67,I67)))</f>
      </c>
      <c r="N67" t="str" s="41" cm="1">
        <f t="array" ref="N67">_xlfn.IFERROR(K67*M67,"")</f>
      </c>
    </row>
    <row r="68" s="3" customFormat="1" ht="45" customHeight="1">
      <c r="A68" t="s" s="48">
        <v>181</v>
      </c>
      <c r="C68" t="s" s="38">
        <v>182</v>
      </c>
      <c r="D68" t="s" s="38">
        <v>183</v>
      </c>
      <c r="E68" s="30">
        <v>2</v>
      </c>
      <c r="F68" s="26">
        <v>17.9</v>
      </c>
      <c r="G68" s="32" cm="1">
        <f t="array" ref="G68">F68*0.5*0.9*0.95</f>
        <v>7.65225</v>
      </c>
      <c r="H68" s="39" cm="1">
        <f t="array" ref="H68">G68*0.94</f>
        <v>7.193115</v>
      </c>
      <c r="I68" s="39" cm="1">
        <f t="array" ref="I68">G68*0.87</f>
        <v>6.6574575</v>
      </c>
      <c r="J68" t="s" s="22">
        <v>182</v>
      </c>
      <c r="K68" s="40"/>
      <c r="L68" t="str" s="41" cm="1">
        <f t="array" ref="L68">IF(K68&lt;1,"",IF(K68&lt;6,0,IF(K68&lt;12,0.06,0.13)))</f>
      </c>
      <c r="M68" t="str" s="41" cm="1">
        <f t="array" ref="M68">IF(K68&lt;1,"",IF(K68&lt;6,G68,IF(K68&lt;12,H68,I68)))</f>
      </c>
      <c r="N68" t="str" s="41" cm="1">
        <f t="array" ref="N68">_xlfn.IFERROR(K68*M68,"")</f>
      </c>
    </row>
    <row r="69" s="3" customFormat="1" ht="45" customHeight="1">
      <c r="A69" t="s" s="48">
        <v>184</v>
      </c>
      <c r="C69" t="s" s="38">
        <v>185</v>
      </c>
      <c r="D69" t="s" s="38">
        <v>186</v>
      </c>
      <c r="E69" s="30">
        <v>2</v>
      </c>
      <c r="F69" s="26">
        <v>19.9</v>
      </c>
      <c r="G69" s="32" cm="1">
        <f t="array" ref="G69">F69*0.5*0.9*0.95</f>
        <v>8.507250000000001</v>
      </c>
      <c r="H69" s="39" cm="1">
        <f t="array" ref="H69">G69*0.94</f>
        <v>7.996815</v>
      </c>
      <c r="I69" s="39" cm="1">
        <f t="array" ref="I69">G69*0.87</f>
        <v>7.4013075</v>
      </c>
      <c r="J69" t="s" s="22">
        <v>185</v>
      </c>
      <c r="K69" s="40"/>
      <c r="L69" t="str" s="41" cm="1">
        <f t="array" ref="L69">IF(K69&lt;1,"",IF(K69&lt;6,0,IF(K69&lt;12,0.06,0.13)))</f>
      </c>
      <c r="M69" t="str" s="41" cm="1">
        <f t="array" ref="M69">IF(K69&lt;1,"",IF(K69&lt;6,G69,IF(K69&lt;12,H69,I69)))</f>
      </c>
      <c r="N69" t="str" s="41" cm="1">
        <f t="array" ref="N69">_xlfn.IFERROR(K69*M69,"")</f>
      </c>
    </row>
    <row r="70" s="3" customFormat="1" ht="45" customHeight="1">
      <c r="A70" s="35">
        <v>8053300574384</v>
      </c>
      <c r="C70" t="s" s="38">
        <v>187</v>
      </c>
      <c r="D70" t="s" s="38">
        <v>188</v>
      </c>
      <c r="E70" s="30">
        <v>2</v>
      </c>
      <c r="F70" s="26">
        <v>19.9</v>
      </c>
      <c r="G70" s="32" cm="1">
        <f t="array" ref="G70">F70*0.5*0.9*0.95</f>
        <v>8.507250000000001</v>
      </c>
      <c r="H70" s="39" cm="1">
        <f t="array" ref="H70">G70*0.94</f>
        <v>7.996815</v>
      </c>
      <c r="I70" s="39" cm="1">
        <f t="array" ref="I70">G70*0.87</f>
        <v>7.4013075</v>
      </c>
      <c r="J70" t="s" s="22">
        <v>187</v>
      </c>
      <c r="K70" s="40"/>
      <c r="L70" t="str" s="41" cm="1">
        <f t="array" ref="L70">IF(K70&lt;1,"",IF(K70&lt;6,0,IF(K70&lt;12,0.06,0.13)))</f>
      </c>
      <c r="M70" t="str" s="41" cm="1">
        <f t="array" ref="M70">IF(K70&lt;1,"",IF(K70&lt;6,G70,IF(K70&lt;12,H70,I70)))</f>
      </c>
      <c r="N70" t="str" s="41" cm="1">
        <f t="array" ref="N70">_xlfn.IFERROR(K70*M70,"")</f>
      </c>
    </row>
    <row r="71" s="3" customFormat="1" ht="45" customHeight="1">
      <c r="A71" s="35">
        <v>8053300574377</v>
      </c>
      <c r="C71" t="s" s="38">
        <v>189</v>
      </c>
      <c r="D71" t="s" s="38">
        <v>190</v>
      </c>
      <c r="E71" s="30">
        <v>2</v>
      </c>
      <c r="F71" s="26">
        <v>19.9</v>
      </c>
      <c r="G71" s="32" cm="1">
        <f t="array" ref="G71">F71*0.5*0.9*0.95</f>
        <v>8.507250000000001</v>
      </c>
      <c r="H71" s="39" cm="1">
        <f t="array" ref="H71">G71*0.94</f>
        <v>7.996815</v>
      </c>
      <c r="I71" s="39" cm="1">
        <f t="array" ref="I71">G71*0.87</f>
        <v>7.4013075</v>
      </c>
      <c r="J71" t="s" s="22">
        <v>189</v>
      </c>
      <c r="K71" s="40"/>
      <c r="L71" t="str" s="41" cm="1">
        <f t="array" ref="L71">IF(K71&lt;1,"",IF(K71&lt;6,0,IF(K71&lt;12,0.06,0.13)))</f>
      </c>
      <c r="M71" t="str" s="41" cm="1">
        <f t="array" ref="M71">IF(K71&lt;1,"",IF(K71&lt;6,G71,IF(K71&lt;12,H71,I71)))</f>
      </c>
      <c r="N71" t="str" s="41" cm="1">
        <f t="array" ref="N71">_xlfn.IFERROR(K71*M71,"")</f>
      </c>
    </row>
    <row r="72" s="3" customFormat="1" ht="45" customHeight="1">
      <c r="A72" t="s" s="48">
        <v>191</v>
      </c>
      <c r="C72" t="s" s="38">
        <v>192</v>
      </c>
      <c r="D72" t="s" s="38">
        <v>193</v>
      </c>
      <c r="E72" s="30">
        <v>2</v>
      </c>
      <c r="F72" s="26">
        <v>21.9</v>
      </c>
      <c r="G72" s="32" cm="1">
        <f t="array" ref="G72">F72*0.5*0.9*0.95</f>
        <v>9.36225</v>
      </c>
      <c r="H72" s="39" cm="1">
        <f t="array" ref="H72">G72*0.94</f>
        <v>8.800515000000001</v>
      </c>
      <c r="I72" s="39" cm="1">
        <f t="array" ref="I72">G72*0.87</f>
        <v>8.1451575</v>
      </c>
      <c r="J72" t="s" s="22">
        <v>192</v>
      </c>
      <c r="K72" s="40"/>
      <c r="L72" t="str" s="41" cm="1">
        <f t="array" ref="L72">IF(K72&lt;1,"",IF(K72&lt;6,0,IF(K72&lt;12,0.06,0.13)))</f>
      </c>
      <c r="M72" t="str" s="41" cm="1">
        <f t="array" ref="M72">IF(K72&lt;1,"",IF(K72&lt;6,G72,IF(K72&lt;12,H72,I72)))</f>
      </c>
      <c r="N72" t="str" s="41" cm="1">
        <f t="array" ref="N72">_xlfn.IFERROR(K72*M72,"")</f>
      </c>
    </row>
    <row r="73" s="3" customFormat="1" ht="45" customHeight="1">
      <c r="A73" s="35">
        <v>8053300574360</v>
      </c>
      <c r="C73" t="s" s="38">
        <v>194</v>
      </c>
      <c r="D73" t="s" s="38">
        <v>195</v>
      </c>
      <c r="E73" s="30">
        <v>2</v>
      </c>
      <c r="F73" s="26">
        <v>19.9</v>
      </c>
      <c r="G73" s="32" cm="1">
        <f t="array" ref="G73">F73*0.5*0.9*0.95</f>
        <v>8.507250000000001</v>
      </c>
      <c r="H73" s="39" cm="1">
        <f t="array" ref="H73">G73*0.94</f>
        <v>7.996815</v>
      </c>
      <c r="I73" s="39" cm="1">
        <f t="array" ref="I73">G73*0.87</f>
        <v>7.4013075</v>
      </c>
      <c r="J73" t="s" s="22">
        <v>194</v>
      </c>
      <c r="K73" s="40"/>
      <c r="L73" t="str" s="41" cm="1">
        <f t="array" ref="L73">IF(K73&lt;1,"",IF(K73&lt;6,0,IF(K73&lt;12,0.06,0.13)))</f>
      </c>
      <c r="M73" t="str" s="41" cm="1">
        <f t="array" ref="M73">IF(K73&lt;1,"",IF(K73&lt;6,G73,IF(K73&lt;12,H73,I73)))</f>
      </c>
      <c r="N73" t="str" s="41" cm="1">
        <f t="array" ref="N73">_xlfn.IFERROR(K73*M73,"")</f>
      </c>
    </row>
    <row r="74" s="3" customFormat="1" ht="45" customHeight="1">
      <c r="A74" s="35">
        <v>8033040745909</v>
      </c>
      <c r="C74" t="s" s="38">
        <v>196</v>
      </c>
      <c r="D74" t="s" s="38">
        <v>197</v>
      </c>
      <c r="E74" s="30">
        <v>2</v>
      </c>
      <c r="F74" s="26">
        <v>19.9</v>
      </c>
      <c r="G74" s="32" cm="1">
        <f t="array" ref="G74">F74*0.5*0.9*0.95</f>
        <v>8.507250000000001</v>
      </c>
      <c r="H74" s="39" cm="1">
        <f t="array" ref="H74">G74*0.94</f>
        <v>7.996815</v>
      </c>
      <c r="I74" s="39" cm="1">
        <f t="array" ref="I74">G74*0.87</f>
        <v>7.4013075</v>
      </c>
      <c r="J74" t="s" s="22">
        <v>196</v>
      </c>
      <c r="K74" s="40"/>
      <c r="L74" t="str" s="41" cm="1">
        <f t="array" ref="L74">IF(K74&lt;1,"",IF(K74&lt;6,0,IF(K74&lt;12,0.06,0.13)))</f>
      </c>
      <c r="M74" t="str" s="41" cm="1">
        <f t="array" ref="M74">IF(K74&lt;1,"",IF(K74&lt;6,G74,IF(K74&lt;12,H74,I74)))</f>
      </c>
      <c r="N74" t="str" s="41" cm="1">
        <f t="array" ref="N74">_xlfn.IFERROR(K74*M74,"")</f>
      </c>
    </row>
    <row r="75" s="3" customFormat="1" ht="45" customHeight="1">
      <c r="A75" t="s" s="48">
        <v>198</v>
      </c>
      <c r="C75" t="s" s="38">
        <v>199</v>
      </c>
      <c r="D75" t="s" s="38">
        <v>200</v>
      </c>
      <c r="E75" s="30">
        <v>2</v>
      </c>
      <c r="F75" s="26">
        <v>19.9</v>
      </c>
      <c r="G75" s="32" cm="1">
        <f t="array" ref="G75">F75*0.5*0.9*0.95</f>
        <v>8.507250000000001</v>
      </c>
      <c r="H75" s="39" cm="1">
        <f t="array" ref="H75">G75*0.94</f>
        <v>7.996815</v>
      </c>
      <c r="I75" s="39" cm="1">
        <f t="array" ref="I75">G75*0.87</f>
        <v>7.4013075</v>
      </c>
      <c r="J75" t="s" s="22">
        <v>199</v>
      </c>
      <c r="K75" s="40"/>
      <c r="L75" t="str" s="41" cm="1">
        <f t="array" ref="L75">IF(K75&lt;1,"",IF(K75&lt;6,0,IF(K75&lt;12,0.06,0.13)))</f>
      </c>
      <c r="M75" t="str" s="41" cm="1">
        <f t="array" ref="M75">IF(K75&lt;1,"",IF(K75&lt;6,G75,IF(K75&lt;12,H75,I75)))</f>
      </c>
      <c r="N75" t="str" s="41" cm="1">
        <f t="array" ref="N75">_xlfn.IFERROR(K75*M75,"")</f>
      </c>
    </row>
    <row r="76" s="3" customFormat="1" ht="45" customHeight="1">
      <c r="A76" s="35">
        <v>8033040745916</v>
      </c>
      <c r="C76" t="s" s="38">
        <v>201</v>
      </c>
      <c r="D76" t="s" s="38">
        <v>202</v>
      </c>
      <c r="E76" s="30">
        <v>2</v>
      </c>
      <c r="F76" s="26">
        <v>19.9</v>
      </c>
      <c r="G76" s="32" cm="1">
        <f t="array" ref="G76">F76*0.5*0.9*0.95</f>
        <v>8.507250000000001</v>
      </c>
      <c r="H76" s="39" cm="1">
        <f t="array" ref="H76">G76*0.94</f>
        <v>7.996815</v>
      </c>
      <c r="I76" s="39" cm="1">
        <f t="array" ref="I76">G76*0.87</f>
        <v>7.4013075</v>
      </c>
      <c r="J76" t="s" s="22">
        <v>201</v>
      </c>
      <c r="K76" s="40"/>
      <c r="L76" t="str" s="41" cm="1">
        <f t="array" ref="L76">IF(K76&lt;1,"",IF(K76&lt;6,0,IF(K76&lt;12,0.06,0.13)))</f>
      </c>
      <c r="M76" t="str" s="41" cm="1">
        <f t="array" ref="M76">IF(K76&lt;1,"",IF(K76&lt;6,G76,IF(K76&lt;12,H76,I76)))</f>
      </c>
      <c r="N76" t="str" s="41" cm="1">
        <f t="array" ref="N76">_xlfn.IFERROR(K76*M76,"")</f>
      </c>
    </row>
    <row r="77" s="3" customFormat="1" ht="45" customHeight="1">
      <c r="A77" t="s" s="48">
        <v>203</v>
      </c>
      <c r="C77" t="s" s="38">
        <v>204</v>
      </c>
      <c r="D77" t="s" s="38">
        <v>205</v>
      </c>
      <c r="E77" s="30">
        <v>2</v>
      </c>
      <c r="F77" s="26">
        <v>19.9</v>
      </c>
      <c r="G77" s="32" cm="1">
        <f t="array" ref="G77">F77*0.5*0.9*0.95</f>
        <v>8.507250000000001</v>
      </c>
      <c r="H77" s="39" cm="1">
        <f t="array" ref="H77">G77*0.94</f>
        <v>7.996815</v>
      </c>
      <c r="I77" s="39" cm="1">
        <f t="array" ref="I77">G77*0.87</f>
        <v>7.4013075</v>
      </c>
      <c r="J77" t="s" s="22">
        <v>204</v>
      </c>
      <c r="K77" s="40"/>
      <c r="L77" t="str" s="41" cm="1">
        <f t="array" ref="L77">IF(K77&lt;1,"",IF(K77&lt;6,0,IF(K77&lt;12,0.06,0.13)))</f>
      </c>
      <c r="M77" t="str" s="41" cm="1">
        <f t="array" ref="M77">IF(K77&lt;1,"",IF(K77&lt;6,G77,IF(K77&lt;12,H77,I77)))</f>
      </c>
      <c r="N77" t="str" s="41" cm="1">
        <f t="array" ref="N77">_xlfn.IFERROR(K77*M77,"")</f>
      </c>
    </row>
    <row r="78" s="3" customFormat="1" ht="45" customHeight="1">
      <c r="A78" t="s" s="48">
        <v>206</v>
      </c>
      <c r="C78" t="s" s="38">
        <v>207</v>
      </c>
      <c r="D78" t="s" s="38">
        <v>208</v>
      </c>
      <c r="E78" t="s" s="36">
        <v>19</v>
      </c>
      <c r="F78" s="26">
        <v>15.9</v>
      </c>
      <c r="G78" s="32" cm="1">
        <f t="array" ref="G78">F78*0.5*0.9*0.95</f>
        <v>6.79725</v>
      </c>
      <c r="H78" s="39" cm="1">
        <f t="array" ref="H78">G78*0.94</f>
        <v>6.389415</v>
      </c>
      <c r="I78" s="39" cm="1">
        <f t="array" ref="I78">G78*0.87</f>
        <v>5.9136075</v>
      </c>
      <c r="J78" t="s" s="22">
        <v>207</v>
      </c>
      <c r="K78" s="40"/>
      <c r="L78" t="str" s="41" cm="1">
        <f t="array" ref="L78">IF(K78&lt;1,"",IF(K78&lt;6,0,IF(K78&lt;12,0.06,0.13)))</f>
      </c>
      <c r="M78" t="str" s="41" cm="1">
        <f t="array" ref="M78">IF(K78&lt;1,"",IF(K78&lt;6,G78,IF(K78&lt;12,H78,I78)))</f>
      </c>
      <c r="N78" t="str" s="41" cm="1">
        <f t="array" ref="N78">_xlfn.IFERROR(K78*M78,"")</f>
      </c>
    </row>
    <row r="79" s="3" customFormat="1" ht="45" customHeight="1">
      <c r="A79" s="35">
        <v>8053300574414</v>
      </c>
      <c r="C79" t="s" s="38">
        <v>209</v>
      </c>
      <c r="D79" t="s" s="38">
        <v>210</v>
      </c>
      <c r="E79" t="s" s="36">
        <v>19</v>
      </c>
      <c r="F79" s="26">
        <v>15.9</v>
      </c>
      <c r="G79" s="32" cm="1">
        <f t="array" ref="G79">F79*0.5*0.9*0.95</f>
        <v>6.79725</v>
      </c>
      <c r="H79" s="39" cm="1">
        <f t="array" ref="H79">G79*0.94</f>
        <v>6.389415</v>
      </c>
      <c r="I79" s="39" cm="1">
        <f t="array" ref="I79">G79*0.87</f>
        <v>5.9136075</v>
      </c>
      <c r="J79" t="s" s="22">
        <v>209</v>
      </c>
      <c r="K79" s="40"/>
      <c r="L79" t="str" s="41" cm="1">
        <f t="array" ref="L79">IF(K79&lt;1,"",IF(K79&lt;6,0,IF(K79&lt;12,0.06,0.13)))</f>
      </c>
      <c r="M79" t="str" s="41" cm="1">
        <f t="array" ref="M79">IF(K79&lt;1,"",IF(K79&lt;6,G79,IF(K79&lt;12,H79,I79)))</f>
      </c>
      <c r="N79" t="str" s="41" cm="1">
        <f t="array" ref="N79">_xlfn.IFERROR(K79*M79,"")</f>
      </c>
    </row>
    <row r="80" s="3" customFormat="1" ht="45" customHeight="1">
      <c r="A80" s="35">
        <v>8053300574407</v>
      </c>
      <c r="C80" t="s" s="38">
        <v>211</v>
      </c>
      <c r="D80" t="s" s="38">
        <v>212</v>
      </c>
      <c r="E80" t="s" s="36">
        <v>19</v>
      </c>
      <c r="F80" s="26">
        <v>15.9</v>
      </c>
      <c r="G80" s="32" cm="1">
        <f t="array" ref="G80">F80*0.5*0.9*0.95</f>
        <v>6.79725</v>
      </c>
      <c r="H80" s="39" cm="1">
        <f t="array" ref="H80">G80*0.94</f>
        <v>6.389415</v>
      </c>
      <c r="I80" s="39" cm="1">
        <f t="array" ref="I80">G80*0.87</f>
        <v>5.9136075</v>
      </c>
      <c r="J80" t="s" s="22">
        <v>211</v>
      </c>
      <c r="K80" s="40"/>
      <c r="L80" t="str" s="41" cm="1">
        <f t="array" ref="L80">IF(K80&lt;1,"",IF(K80&lt;6,0,IF(K80&lt;12,0.06,0.13)))</f>
      </c>
      <c r="M80" t="str" s="41" cm="1">
        <f t="array" ref="M80">IF(K80&lt;1,"",IF(K80&lt;6,G80,IF(K80&lt;12,H80,I80)))</f>
      </c>
      <c r="N80" t="str" s="41" cm="1">
        <f t="array" ref="N80">_xlfn.IFERROR(K80*M80,"")</f>
      </c>
    </row>
    <row r="81" s="3" customFormat="1" ht="45" customHeight="1">
      <c r="A81" t="s" s="48">
        <v>213</v>
      </c>
      <c r="C81" t="s" s="38">
        <v>214</v>
      </c>
      <c r="D81" t="s" s="38">
        <v>215</v>
      </c>
      <c r="E81" t="s" s="36">
        <v>19</v>
      </c>
      <c r="F81" s="26">
        <v>16.9</v>
      </c>
      <c r="G81" s="32" cm="1">
        <f t="array" ref="G81">F81*0.5*0.9*0.95</f>
        <v>7.22475</v>
      </c>
      <c r="H81" s="39" cm="1">
        <f t="array" ref="H81">G81*0.94</f>
        <v>6.791265</v>
      </c>
      <c r="I81" s="39" cm="1">
        <f t="array" ref="I81">G81*0.87</f>
        <v>6.2855325</v>
      </c>
      <c r="J81" t="s" s="22">
        <v>214</v>
      </c>
      <c r="K81" s="40"/>
      <c r="L81" t="str" s="41" cm="1">
        <f t="array" ref="L81">IF(K81&lt;1,"",IF(K81&lt;6,0,IF(K81&lt;12,0.06,0.13)))</f>
      </c>
      <c r="M81" t="str" s="41" cm="1">
        <f t="array" ref="M81">IF(K81&lt;1,"",IF(K81&lt;6,G81,IF(K81&lt;12,H81,I81)))</f>
      </c>
      <c r="N81" t="str" s="41" cm="1">
        <f t="array" ref="N81">_xlfn.IFERROR(K81*M81,"")</f>
      </c>
    </row>
    <row r="82" s="3" customFormat="1" ht="45" customHeight="1">
      <c r="A82" s="35">
        <v>8053300574391</v>
      </c>
      <c r="C82" t="s" s="38">
        <v>216</v>
      </c>
      <c r="D82" t="s" s="38">
        <v>217</v>
      </c>
      <c r="E82" t="s" s="36">
        <v>19</v>
      </c>
      <c r="F82" s="26">
        <v>15.9</v>
      </c>
      <c r="G82" s="32" cm="1">
        <f t="array" ref="G82">F82*0.5*0.9*0.95</f>
        <v>6.79725</v>
      </c>
      <c r="H82" s="39" cm="1">
        <f t="array" ref="H82">G82*0.94</f>
        <v>6.389415</v>
      </c>
      <c r="I82" s="39" cm="1">
        <f t="array" ref="I82">G82*0.87</f>
        <v>5.9136075</v>
      </c>
      <c r="J82" t="s" s="22">
        <v>216</v>
      </c>
      <c r="K82" s="40"/>
      <c r="L82" t="str" s="41" cm="1">
        <f t="array" ref="L82">IF(K82&lt;1,"",IF(K82&lt;6,0,IF(K82&lt;12,0.06,0.13)))</f>
      </c>
      <c r="M82" t="str" s="41" cm="1">
        <f t="array" ref="M82">IF(K82&lt;1,"",IF(K82&lt;6,G82,IF(K82&lt;12,H82,I82)))</f>
      </c>
      <c r="N82" t="str" s="41" cm="1">
        <f t="array" ref="N82">_xlfn.IFERROR(K82*M82,"")</f>
      </c>
    </row>
    <row r="83" s="3" customFormat="1" ht="45" customHeight="1">
      <c r="A83" s="35">
        <v>8033040745923</v>
      </c>
      <c r="C83" t="s" s="38">
        <v>218</v>
      </c>
      <c r="D83" t="s" s="38">
        <v>219</v>
      </c>
      <c r="E83" t="s" s="36">
        <v>19</v>
      </c>
      <c r="F83" s="26">
        <v>15.9</v>
      </c>
      <c r="G83" s="32" cm="1">
        <f t="array" ref="G83">F83*0.5*0.9*0.95</f>
        <v>6.79725</v>
      </c>
      <c r="H83" s="39" cm="1">
        <f t="array" ref="H83">G83*0.94</f>
        <v>6.389415</v>
      </c>
      <c r="I83" s="39" cm="1">
        <f t="array" ref="I83">G83*0.87</f>
        <v>5.9136075</v>
      </c>
      <c r="J83" t="s" s="22">
        <v>218</v>
      </c>
      <c r="K83" s="40"/>
      <c r="L83" t="str" s="41" cm="1">
        <f t="array" ref="L83">IF(K83&lt;1,"",IF(K83&lt;6,0,IF(K83&lt;12,0.06,0.13)))</f>
      </c>
      <c r="M83" t="str" s="41" cm="1">
        <f t="array" ref="M83">IF(K83&lt;1,"",IF(K83&lt;6,G83,IF(K83&lt;12,H83,I83)))</f>
      </c>
      <c r="N83" t="str" s="41" cm="1">
        <f t="array" ref="N83">_xlfn.IFERROR(K83*M83,"")</f>
      </c>
    </row>
    <row r="84" s="3" customFormat="1" ht="45" customHeight="1">
      <c r="A84" t="s" s="48">
        <v>220</v>
      </c>
      <c r="C84" t="s" s="38">
        <v>221</v>
      </c>
      <c r="D84" t="s" s="38">
        <v>222</v>
      </c>
      <c r="E84" t="s" s="36">
        <v>19</v>
      </c>
      <c r="F84" s="26">
        <v>15.9</v>
      </c>
      <c r="G84" s="32" cm="1">
        <f t="array" ref="G84">F84*0.5*0.9*0.95</f>
        <v>6.79725</v>
      </c>
      <c r="H84" s="39" cm="1">
        <f t="array" ref="H84">G84*0.94</f>
        <v>6.389415</v>
      </c>
      <c r="I84" s="39" cm="1">
        <f t="array" ref="I84">G84*0.87</f>
        <v>5.9136075</v>
      </c>
      <c r="J84" t="s" s="22">
        <v>221</v>
      </c>
      <c r="K84" s="40"/>
      <c r="L84" t="str" s="41" cm="1">
        <f t="array" ref="L84">IF(K84&lt;1,"",IF(K84&lt;6,0,IF(K84&lt;12,0.06,0.13)))</f>
      </c>
      <c r="M84" t="str" s="41" cm="1">
        <f t="array" ref="M84">IF(K84&lt;1,"",IF(K84&lt;6,G84,IF(K84&lt;12,H84,I84)))</f>
      </c>
      <c r="N84" t="str" s="41" cm="1">
        <f t="array" ref="N84">_xlfn.IFERROR(K84*M84,"")</f>
      </c>
    </row>
    <row r="85" s="3" customFormat="1" ht="45" customHeight="1">
      <c r="A85" s="35">
        <v>8033040745930</v>
      </c>
      <c r="C85" t="s" s="38">
        <v>223</v>
      </c>
      <c r="D85" t="s" s="38">
        <v>224</v>
      </c>
      <c r="E85" t="s" s="36">
        <v>19</v>
      </c>
      <c r="F85" s="26">
        <v>15.9</v>
      </c>
      <c r="G85" s="32" cm="1">
        <f t="array" ref="G85">F85*0.5*0.9*0.95</f>
        <v>6.79725</v>
      </c>
      <c r="H85" s="39" cm="1">
        <f t="array" ref="H85">G85*0.94</f>
        <v>6.389415</v>
      </c>
      <c r="I85" s="39" cm="1">
        <f t="array" ref="I85">G85*0.87</f>
        <v>5.9136075</v>
      </c>
      <c r="J85" t="s" s="22">
        <v>223</v>
      </c>
      <c r="K85" s="40"/>
      <c r="L85" t="str" s="41" cm="1">
        <f t="array" ref="L85">IF(K85&lt;1,"",IF(K85&lt;6,0,IF(K85&lt;12,0.06,0.13)))</f>
      </c>
      <c r="M85" t="str" s="41" cm="1">
        <f t="array" ref="M85">IF(K85&lt;1,"",IF(K85&lt;6,G85,IF(K85&lt;12,H85,I85)))</f>
      </c>
      <c r="N85" t="str" s="41" cm="1">
        <f t="array" ref="N85">_xlfn.IFERROR(K85*M85,"")</f>
      </c>
    </row>
    <row r="86" s="3" customFormat="1" ht="45" customHeight="1">
      <c r="A86" t="s" s="48">
        <v>225</v>
      </c>
      <c r="C86" t="s" s="38">
        <v>226</v>
      </c>
      <c r="D86" t="s" s="38">
        <v>227</v>
      </c>
      <c r="E86" t="s" s="36">
        <v>19</v>
      </c>
      <c r="F86" s="26">
        <v>15.9</v>
      </c>
      <c r="G86" s="32" cm="1">
        <f t="array" ref="G86">F86*0.5*0.9*0.95</f>
        <v>6.79725</v>
      </c>
      <c r="H86" s="39" cm="1">
        <f t="array" ref="H86">G86*0.94</f>
        <v>6.389415</v>
      </c>
      <c r="I86" s="39" cm="1">
        <f t="array" ref="I86">G86*0.87</f>
        <v>5.9136075</v>
      </c>
      <c r="J86" t="s" s="22">
        <v>226</v>
      </c>
      <c r="K86" s="40"/>
      <c r="L86" t="str" s="41" cm="1">
        <f t="array" ref="L86">IF(K86&lt;1,"",IF(K86&lt;6,0,IF(K86&lt;12,0.06,0.13)))</f>
      </c>
      <c r="M86" t="str" s="41" cm="1">
        <f t="array" ref="M86">IF(K86&lt;1,"",IF(K86&lt;6,G86,IF(K86&lt;12,H86,I86)))</f>
      </c>
      <c r="N86" t="str" s="41" cm="1">
        <f t="array" ref="N86">_xlfn.IFERROR(K86*M86,"")</f>
      </c>
    </row>
    <row r="87" s="3" customFormat="1" ht="45" customHeight="1">
      <c r="A87" t="s" s="48">
        <v>228</v>
      </c>
      <c r="C87" t="s" s="38">
        <v>229</v>
      </c>
      <c r="D87" t="s" s="38">
        <v>230</v>
      </c>
      <c r="E87" t="s" s="36">
        <v>19</v>
      </c>
      <c r="F87" s="26">
        <v>32.9</v>
      </c>
      <c r="G87" s="32" cm="1">
        <f t="array" ref="G87">F87*0.5*0.9*0.95</f>
        <v>14.06475</v>
      </c>
      <c r="H87" s="39" cm="1">
        <f t="array" ref="H87">G87*0.94</f>
        <v>13.220865</v>
      </c>
      <c r="I87" s="39" cm="1">
        <f t="array" ref="I87">G87*0.87</f>
        <v>12.2363325</v>
      </c>
      <c r="J87" t="s" s="22">
        <v>229</v>
      </c>
      <c r="K87" s="40"/>
      <c r="L87" t="str" s="41" cm="1">
        <f t="array" ref="L87">IF(K87&lt;1,"",IF(K87&lt;6,0,IF(K87&lt;12,0.06,0.13)))</f>
      </c>
      <c r="M87" t="str" s="41" cm="1">
        <f t="array" ref="M87">IF(K87&lt;1,"",IF(K87&lt;6,G87,IF(K87&lt;12,H87,I87)))</f>
      </c>
      <c r="N87" t="str" s="41" cm="1">
        <f t="array" ref="N87">_xlfn.IFERROR(K87*M87,"")</f>
      </c>
    </row>
    <row r="88" s="3" customFormat="1" ht="45" customHeight="1">
      <c r="A88" s="35">
        <v>8053300574445</v>
      </c>
      <c r="C88" t="s" s="38">
        <v>231</v>
      </c>
      <c r="D88" t="s" s="38">
        <v>232</v>
      </c>
      <c r="E88" t="s" s="36">
        <v>19</v>
      </c>
      <c r="F88" s="26">
        <v>32.9</v>
      </c>
      <c r="G88" s="32" cm="1">
        <f t="array" ref="G88">F88*0.5*0.9*0.95</f>
        <v>14.06475</v>
      </c>
      <c r="H88" s="39" cm="1">
        <f t="array" ref="H88">G88*0.94</f>
        <v>13.220865</v>
      </c>
      <c r="I88" s="39" cm="1">
        <f t="array" ref="I88">G88*0.87</f>
        <v>12.2363325</v>
      </c>
      <c r="J88" t="s" s="22">
        <v>231</v>
      </c>
      <c r="K88" s="40"/>
      <c r="L88" t="str" s="41" cm="1">
        <f t="array" ref="L88">IF(K88&lt;1,"",IF(K88&lt;6,0,IF(K88&lt;12,0.06,0.13)))</f>
      </c>
      <c r="M88" t="str" s="41" cm="1">
        <f t="array" ref="M88">IF(K88&lt;1,"",IF(K88&lt;6,G88,IF(K88&lt;12,H88,I88)))</f>
      </c>
      <c r="N88" t="str" s="41" cm="1">
        <f t="array" ref="N88">_xlfn.IFERROR(K88*M88,"")</f>
      </c>
    </row>
    <row r="89" s="3" customFormat="1" ht="45" customHeight="1">
      <c r="A89" s="35">
        <v>8053300574438</v>
      </c>
      <c r="C89" t="s" s="38">
        <v>233</v>
      </c>
      <c r="D89" t="s" s="38">
        <v>234</v>
      </c>
      <c r="E89" t="s" s="36">
        <v>19</v>
      </c>
      <c r="F89" s="26">
        <v>32.9</v>
      </c>
      <c r="G89" s="32" cm="1">
        <f t="array" ref="G89">F89*0.5*0.9*0.95</f>
        <v>14.06475</v>
      </c>
      <c r="H89" s="39" cm="1">
        <f t="array" ref="H89">G89*0.94</f>
        <v>13.220865</v>
      </c>
      <c r="I89" s="39" cm="1">
        <f t="array" ref="I89">G89*0.87</f>
        <v>12.2363325</v>
      </c>
      <c r="J89" t="s" s="22">
        <v>233</v>
      </c>
      <c r="K89" s="40"/>
      <c r="L89" t="str" s="41" cm="1">
        <f t="array" ref="L89">IF(K89&lt;1,"",IF(K89&lt;6,0,IF(K89&lt;12,0.06,0.13)))</f>
      </c>
      <c r="M89" t="str" s="41" cm="1">
        <f t="array" ref="M89">IF(K89&lt;1,"",IF(K89&lt;6,G89,IF(K89&lt;12,H89,I89)))</f>
      </c>
      <c r="N89" t="str" s="41" cm="1">
        <f t="array" ref="N89">_xlfn.IFERROR(K89*M89,"")</f>
      </c>
    </row>
    <row r="90" s="3" customFormat="1" ht="45" customHeight="1">
      <c r="A90" t="s" s="48">
        <v>235</v>
      </c>
      <c r="C90" t="s" s="38">
        <v>236</v>
      </c>
      <c r="D90" t="s" s="38">
        <v>237</v>
      </c>
      <c r="E90" t="s" s="36">
        <v>19</v>
      </c>
      <c r="F90" s="26">
        <v>34.9</v>
      </c>
      <c r="G90" s="32" cm="1">
        <f t="array" ref="G90">F90*0.5*0.9*0.95</f>
        <v>14.91975</v>
      </c>
      <c r="H90" s="39" cm="1">
        <f t="array" ref="H90">G90*0.94</f>
        <v>14.024565</v>
      </c>
      <c r="I90" s="39" cm="1">
        <f t="array" ref="I90">G90*0.87</f>
        <v>12.9801825</v>
      </c>
      <c r="J90" t="s" s="22">
        <v>236</v>
      </c>
      <c r="K90" s="40"/>
      <c r="L90" t="str" s="41" cm="1">
        <f t="array" ref="L90">IF(K90&lt;1,"",IF(K90&lt;6,0,IF(K90&lt;12,0.06,0.13)))</f>
      </c>
      <c r="M90" t="str" s="41" cm="1">
        <f t="array" ref="M90">IF(K90&lt;1,"",IF(K90&lt;6,G90,IF(K90&lt;12,H90,I90)))</f>
      </c>
      <c r="N90" t="str" s="41" cm="1">
        <f t="array" ref="N90">_xlfn.IFERROR(K90*M90,"")</f>
      </c>
    </row>
    <row r="91" s="3" customFormat="1" ht="45" customHeight="1">
      <c r="A91" s="35">
        <v>8053300574421</v>
      </c>
      <c r="C91" t="s" s="38">
        <v>238</v>
      </c>
      <c r="D91" t="s" s="38">
        <v>239</v>
      </c>
      <c r="E91" t="s" s="36">
        <v>19</v>
      </c>
      <c r="F91" s="26">
        <v>32.9</v>
      </c>
      <c r="G91" s="32" cm="1">
        <f t="array" ref="G91">F91*0.5*0.9*0.95</f>
        <v>14.06475</v>
      </c>
      <c r="H91" s="39" cm="1">
        <f t="array" ref="H91">G91*0.94</f>
        <v>13.220865</v>
      </c>
      <c r="I91" s="39" cm="1">
        <f t="array" ref="I91">G91*0.87</f>
        <v>12.2363325</v>
      </c>
      <c r="J91" t="s" s="22">
        <v>238</v>
      </c>
      <c r="K91" s="40"/>
      <c r="L91" t="str" s="41" cm="1">
        <f t="array" ref="L91">IF(K91&lt;1,"",IF(K91&lt;6,0,IF(K91&lt;12,0.06,0.13)))</f>
      </c>
      <c r="M91" t="str" s="41" cm="1">
        <f t="array" ref="M91">IF(K91&lt;1,"",IF(K91&lt;6,G91,IF(K91&lt;12,H91,I91)))</f>
      </c>
      <c r="N91" t="str" s="41" cm="1">
        <f t="array" ref="N91">_xlfn.IFERROR(K91*M91,"")</f>
      </c>
    </row>
    <row r="92" s="3" customFormat="1" ht="45" customHeight="1">
      <c r="A92" s="35">
        <v>8033040745947</v>
      </c>
      <c r="C92" t="s" s="38">
        <v>240</v>
      </c>
      <c r="D92" t="s" s="38">
        <v>241</v>
      </c>
      <c r="E92" t="s" s="36">
        <v>19</v>
      </c>
      <c r="F92" s="26">
        <v>32.9</v>
      </c>
      <c r="G92" s="32" cm="1">
        <f t="array" ref="G92">F92*0.5*0.9*0.95</f>
        <v>14.06475</v>
      </c>
      <c r="H92" s="39" cm="1">
        <f t="array" ref="H92">G92*0.94</f>
        <v>13.220865</v>
      </c>
      <c r="I92" s="39" cm="1">
        <f t="array" ref="I92">G92*0.87</f>
        <v>12.2363325</v>
      </c>
      <c r="J92" t="s" s="22">
        <v>240</v>
      </c>
      <c r="K92" s="40"/>
      <c r="L92" t="str" s="41" cm="1">
        <f t="array" ref="L92">IF(K92&lt;1,"",IF(K92&lt;6,0,IF(K92&lt;12,0.06,0.13)))</f>
      </c>
      <c r="M92" t="str" s="41" cm="1">
        <f t="array" ref="M92">IF(K92&lt;1,"",IF(K92&lt;6,G92,IF(K92&lt;12,H92,I92)))</f>
      </c>
      <c r="N92" t="str" s="41" cm="1">
        <f t="array" ref="N92">_xlfn.IFERROR(K92*M92,"")</f>
      </c>
    </row>
    <row r="93" s="3" customFormat="1" ht="45" customHeight="1">
      <c r="A93" t="s" s="48">
        <v>242</v>
      </c>
      <c r="C93" t="s" s="38">
        <v>243</v>
      </c>
      <c r="D93" t="s" s="38">
        <v>244</v>
      </c>
      <c r="E93" t="s" s="36">
        <v>19</v>
      </c>
      <c r="F93" s="26">
        <v>32.9</v>
      </c>
      <c r="G93" s="32" cm="1">
        <f t="array" ref="G93">F93*0.5*0.9*0.95</f>
        <v>14.06475</v>
      </c>
      <c r="H93" s="39" cm="1">
        <f t="array" ref="H93">G93*0.94</f>
        <v>13.220865</v>
      </c>
      <c r="I93" s="39" cm="1">
        <f t="array" ref="I93">G93*0.87</f>
        <v>12.2363325</v>
      </c>
      <c r="J93" t="s" s="22">
        <v>243</v>
      </c>
      <c r="K93" s="40"/>
      <c r="L93" t="str" s="41" cm="1">
        <f t="array" ref="L93">IF(K93&lt;1,"",IF(K93&lt;6,0,IF(K93&lt;12,0.06,0.13)))</f>
      </c>
      <c r="M93" t="str" s="41" cm="1">
        <f t="array" ref="M93">IF(K93&lt;1,"",IF(K93&lt;6,G93,IF(K93&lt;12,H93,I93)))</f>
      </c>
      <c r="N93" t="str" s="41" cm="1">
        <f t="array" ref="N93">_xlfn.IFERROR(K93*M93,"")</f>
      </c>
    </row>
    <row r="94" s="3" customFormat="1" ht="45" customHeight="1">
      <c r="A94" s="35">
        <v>8033040745954</v>
      </c>
      <c r="C94" t="s" s="38">
        <v>245</v>
      </c>
      <c r="D94" t="s" s="38">
        <v>246</v>
      </c>
      <c r="E94" t="s" s="36">
        <v>19</v>
      </c>
      <c r="F94" s="26">
        <v>32.9</v>
      </c>
      <c r="G94" s="32" cm="1">
        <f t="array" ref="G94">F94*0.5*0.9*0.95</f>
        <v>14.06475</v>
      </c>
      <c r="H94" s="39" cm="1">
        <f t="array" ref="H94">G94*0.94</f>
        <v>13.220865</v>
      </c>
      <c r="I94" s="39" cm="1">
        <f t="array" ref="I94">G94*0.87</f>
        <v>12.2363325</v>
      </c>
      <c r="J94" t="s" s="22">
        <v>245</v>
      </c>
      <c r="K94" s="40"/>
      <c r="L94" t="str" s="41" cm="1">
        <f t="array" ref="L94">IF(K94&lt;1,"",IF(K94&lt;6,0,IF(K94&lt;12,0.06,0.13)))</f>
      </c>
      <c r="M94" t="str" s="41" cm="1">
        <f t="array" ref="M94">IF(K94&lt;1,"",IF(K94&lt;6,G94,IF(K94&lt;12,H94,I94)))</f>
      </c>
      <c r="N94" t="str" s="41" cm="1">
        <f t="array" ref="N94">_xlfn.IFERROR(K94*M94,"")</f>
      </c>
    </row>
    <row r="95" s="3" customFormat="1" ht="45" customHeight="1">
      <c r="A95" t="s" s="48">
        <v>247</v>
      </c>
      <c r="C95" t="s" s="38">
        <v>248</v>
      </c>
      <c r="D95" t="s" s="38">
        <v>249</v>
      </c>
      <c r="E95" t="s" s="36">
        <v>19</v>
      </c>
      <c r="F95" s="26">
        <v>32.9</v>
      </c>
      <c r="G95" s="32" cm="1">
        <f t="array" ref="G95">F95*0.5*0.9*0.95</f>
        <v>14.06475</v>
      </c>
      <c r="H95" s="39" cm="1">
        <f t="array" ref="H95">G95*0.94</f>
        <v>13.220865</v>
      </c>
      <c r="I95" s="39" cm="1">
        <f t="array" ref="I95">G95*0.87</f>
        <v>12.2363325</v>
      </c>
      <c r="J95" t="s" s="22">
        <v>248</v>
      </c>
      <c r="K95" s="40"/>
      <c r="L95" t="str" s="41" cm="1">
        <f t="array" ref="L95">IF(K95&lt;1,"",IF(K95&lt;6,0,IF(K95&lt;12,0.06,0.13)))</f>
      </c>
      <c r="M95" t="str" s="41" cm="1">
        <f t="array" ref="M95">IF(K95&lt;1,"",IF(K95&lt;6,G95,IF(K95&lt;12,H95,I95)))</f>
      </c>
      <c r="N95" t="str" s="41" cm="1">
        <f t="array" ref="N95">_xlfn.IFERROR(K95*M95,"")</f>
      </c>
    </row>
    <row r="96" s="3" customFormat="1" ht="45" customHeight="1">
      <c r="A96" t="s" s="48">
        <v>250</v>
      </c>
      <c r="C96" t="s" s="38">
        <v>251</v>
      </c>
      <c r="D96" t="s" s="38">
        <v>252</v>
      </c>
      <c r="E96" t="s" s="36">
        <v>19</v>
      </c>
      <c r="F96" s="26">
        <v>17.9</v>
      </c>
      <c r="G96" s="32" cm="1">
        <f t="array" ref="G96">F96*0.5*0.9*0.95</f>
        <v>7.65225</v>
      </c>
      <c r="H96" s="39" cm="1">
        <f t="array" ref="H96">G96*0.94</f>
        <v>7.193115</v>
      </c>
      <c r="I96" s="39" cm="1">
        <f t="array" ref="I96">G96*0.87</f>
        <v>6.6574575</v>
      </c>
      <c r="J96" t="s" s="22">
        <v>251</v>
      </c>
      <c r="K96" s="40"/>
      <c r="L96" t="str" s="41" cm="1">
        <f t="array" ref="L96">IF(K96&lt;1,"",IF(K96&lt;6,0,IF(K96&lt;12,0.06,0.13)))</f>
      </c>
      <c r="M96" t="str" s="41" cm="1">
        <f t="array" ref="M96">IF(K96&lt;1,"",IF(K96&lt;6,G96,IF(K96&lt;12,H96,I96)))</f>
      </c>
      <c r="N96" t="str" s="41" cm="1">
        <f t="array" ref="N96">_xlfn.IFERROR(K96*M96,"")</f>
      </c>
    </row>
    <row r="97" s="3" customFormat="1" ht="45" customHeight="1">
      <c r="A97" s="35">
        <v>8053300574476</v>
      </c>
      <c r="C97" t="s" s="38">
        <v>253</v>
      </c>
      <c r="D97" t="s" s="38">
        <v>254</v>
      </c>
      <c r="E97" t="s" s="36">
        <v>19</v>
      </c>
      <c r="F97" s="26">
        <v>17.9</v>
      </c>
      <c r="G97" s="32" cm="1">
        <f t="array" ref="G97">F97*0.5*0.9*0.95</f>
        <v>7.65225</v>
      </c>
      <c r="H97" s="39" cm="1">
        <f t="array" ref="H97">G97*0.94</f>
        <v>7.193115</v>
      </c>
      <c r="I97" s="39" cm="1">
        <f t="array" ref="I97">G97*0.87</f>
        <v>6.6574575</v>
      </c>
      <c r="J97" t="s" s="22">
        <v>253</v>
      </c>
      <c r="K97" s="40"/>
      <c r="L97" t="str" s="41" cm="1">
        <f t="array" ref="L97">IF(K97&lt;1,"",IF(K97&lt;6,0,IF(K97&lt;12,0.06,0.13)))</f>
      </c>
      <c r="M97" t="str" s="41" cm="1">
        <f t="array" ref="M97">IF(K97&lt;1,"",IF(K97&lt;6,G97,IF(K97&lt;12,H97,I97)))</f>
      </c>
      <c r="N97" t="str" s="41" cm="1">
        <f t="array" ref="N97">_xlfn.IFERROR(K97*M97,"")</f>
      </c>
    </row>
    <row r="98" s="3" customFormat="1" ht="45" customHeight="1">
      <c r="A98" s="35">
        <v>8053300574469</v>
      </c>
      <c r="C98" t="s" s="38">
        <v>255</v>
      </c>
      <c r="D98" t="s" s="38">
        <v>256</v>
      </c>
      <c r="E98" t="s" s="36">
        <v>19</v>
      </c>
      <c r="F98" s="26">
        <v>17.9</v>
      </c>
      <c r="G98" s="32" cm="1">
        <f t="array" ref="G98">F98*0.5*0.9*0.95</f>
        <v>7.65225</v>
      </c>
      <c r="H98" s="39" cm="1">
        <f t="array" ref="H98">G98*0.94</f>
        <v>7.193115</v>
      </c>
      <c r="I98" s="39" cm="1">
        <f t="array" ref="I98">G98*0.87</f>
        <v>6.6574575</v>
      </c>
      <c r="J98" t="s" s="22">
        <v>255</v>
      </c>
      <c r="K98" s="40"/>
      <c r="L98" t="str" s="41" cm="1">
        <f t="array" ref="L98">IF(K98&lt;1,"",IF(K98&lt;6,0,IF(K98&lt;12,0.06,0.13)))</f>
      </c>
      <c r="M98" t="str" s="41" cm="1">
        <f t="array" ref="M98">IF(K98&lt;1,"",IF(K98&lt;6,G98,IF(K98&lt;12,H98,I98)))</f>
      </c>
      <c r="N98" t="str" s="41" cm="1">
        <f t="array" ref="N98">_xlfn.IFERROR(K98*M98,"")</f>
      </c>
    </row>
    <row r="99" s="3" customFormat="1" ht="45" customHeight="1">
      <c r="A99" t="s" s="48">
        <v>257</v>
      </c>
      <c r="C99" t="s" s="38">
        <v>258</v>
      </c>
      <c r="D99" t="s" s="38">
        <v>259</v>
      </c>
      <c r="E99" t="s" s="36">
        <v>19</v>
      </c>
      <c r="F99" s="26">
        <v>19.9</v>
      </c>
      <c r="G99" s="32" cm="1">
        <f t="array" ref="G99">F99*0.5*0.9*0.95</f>
        <v>8.507250000000001</v>
      </c>
      <c r="H99" s="39" cm="1">
        <f t="array" ref="H99">G99*0.94</f>
        <v>7.996815</v>
      </c>
      <c r="I99" s="39" cm="1">
        <f t="array" ref="I99">G99*0.87</f>
        <v>7.4013075</v>
      </c>
      <c r="J99" t="s" s="22">
        <v>258</v>
      </c>
      <c r="K99" s="40"/>
      <c r="L99" t="str" s="41" cm="1">
        <f t="array" ref="L99">IF(K99&lt;1,"",IF(K99&lt;6,0,IF(K99&lt;12,0.06,0.13)))</f>
      </c>
      <c r="M99" t="str" s="41" cm="1">
        <f t="array" ref="M99">IF(K99&lt;1,"",IF(K99&lt;6,G99,IF(K99&lt;12,H99,I99)))</f>
      </c>
      <c r="N99" t="str" s="41" cm="1">
        <f t="array" ref="N99">_xlfn.IFERROR(K99*M99,"")</f>
      </c>
    </row>
    <row r="100" s="3" customFormat="1" ht="45" customHeight="1">
      <c r="A100" s="35">
        <v>8053300574452</v>
      </c>
      <c r="C100" t="s" s="38">
        <v>260</v>
      </c>
      <c r="D100" t="s" s="38">
        <v>261</v>
      </c>
      <c r="E100" t="s" s="36">
        <v>19</v>
      </c>
      <c r="F100" s="26">
        <v>17.9</v>
      </c>
      <c r="G100" s="32" cm="1">
        <f t="array" ref="G100">F100*0.5*0.9*0.95</f>
        <v>7.65225</v>
      </c>
      <c r="H100" s="39" cm="1">
        <f t="array" ref="H100">G100*0.94</f>
        <v>7.193115</v>
      </c>
      <c r="I100" s="39" cm="1">
        <f t="array" ref="I100">G100*0.87</f>
        <v>6.6574575</v>
      </c>
      <c r="J100" t="s" s="22">
        <v>260</v>
      </c>
      <c r="K100" s="40"/>
      <c r="L100" t="str" s="41" cm="1">
        <f t="array" ref="L100">IF(K100&lt;1,"",IF(K100&lt;6,0,IF(K100&lt;12,0.06,0.13)))</f>
      </c>
      <c r="M100" t="str" s="41" cm="1">
        <f t="array" ref="M100">IF(K100&lt;1,"",IF(K100&lt;6,G100,IF(K100&lt;12,H100,I100)))</f>
      </c>
      <c r="N100" t="str" s="41" cm="1">
        <f t="array" ref="N100">_xlfn.IFERROR(K100*M100,"")</f>
      </c>
    </row>
    <row r="101" s="3" customFormat="1" ht="45" customHeight="1">
      <c r="A101" s="35">
        <v>8033040745961</v>
      </c>
      <c r="C101" t="s" s="38">
        <v>262</v>
      </c>
      <c r="D101" t="s" s="38">
        <v>263</v>
      </c>
      <c r="E101" t="s" s="36">
        <v>19</v>
      </c>
      <c r="F101" s="26">
        <v>17.9</v>
      </c>
      <c r="G101" s="32" cm="1">
        <f t="array" ref="G101">F101*0.5*0.9*0.95</f>
        <v>7.65225</v>
      </c>
      <c r="H101" s="39" cm="1">
        <f t="array" ref="H101">G101*0.94</f>
        <v>7.193115</v>
      </c>
      <c r="I101" s="39" cm="1">
        <f t="array" ref="I101">G101*0.87</f>
        <v>6.6574575</v>
      </c>
      <c r="J101" t="s" s="22">
        <v>262</v>
      </c>
      <c r="K101" s="40"/>
      <c r="L101" t="str" s="41" cm="1">
        <f t="array" ref="L101">IF(K101&lt;1,"",IF(K101&lt;6,0,IF(K101&lt;12,0.06,0.13)))</f>
      </c>
      <c r="M101" t="str" s="41" cm="1">
        <f t="array" ref="M101">IF(K101&lt;1,"",IF(K101&lt;6,G101,IF(K101&lt;12,H101,I101)))</f>
      </c>
      <c r="N101" t="str" s="41" cm="1">
        <f t="array" ref="N101">_xlfn.IFERROR(K101*M101,"")</f>
      </c>
    </row>
    <row r="102" s="3" customFormat="1" ht="45" customHeight="1">
      <c r="A102" t="s" s="48">
        <v>264</v>
      </c>
      <c r="C102" t="s" s="38">
        <v>265</v>
      </c>
      <c r="D102" t="s" s="38">
        <v>266</v>
      </c>
      <c r="E102" t="s" s="36">
        <v>19</v>
      </c>
      <c r="F102" s="26">
        <v>17.9</v>
      </c>
      <c r="G102" s="32" cm="1">
        <f t="array" ref="G102">F102*0.5*0.9*0.95</f>
        <v>7.65225</v>
      </c>
      <c r="H102" s="39" cm="1">
        <f t="array" ref="H102">G102*0.94</f>
        <v>7.193115</v>
      </c>
      <c r="I102" s="39" cm="1">
        <f t="array" ref="I102">G102*0.87</f>
        <v>6.6574575</v>
      </c>
      <c r="J102" t="s" s="22">
        <v>265</v>
      </c>
      <c r="K102" s="40"/>
      <c r="L102" t="str" s="41" cm="1">
        <f t="array" ref="L102">IF(K102&lt;1,"",IF(K102&lt;6,0,IF(K102&lt;12,0.06,0.13)))</f>
      </c>
      <c r="M102" t="str" s="41" cm="1">
        <f t="array" ref="M102">IF(K102&lt;1,"",IF(K102&lt;6,G102,IF(K102&lt;12,H102,I102)))</f>
      </c>
      <c r="N102" t="str" s="41" cm="1">
        <f t="array" ref="N102">_xlfn.IFERROR(K102*M102,"")</f>
      </c>
    </row>
    <row r="103" s="3" customFormat="1" ht="45" customHeight="1">
      <c r="A103" t="s" s="48">
        <v>267</v>
      </c>
      <c r="C103" t="s" s="38">
        <v>268</v>
      </c>
      <c r="D103" t="s" s="38">
        <v>269</v>
      </c>
      <c r="E103" t="s" s="36">
        <v>19</v>
      </c>
      <c r="F103" s="26">
        <v>17.9</v>
      </c>
      <c r="G103" s="32" cm="1">
        <f t="array" ref="G103">F103*0.5*0.9*0.95</f>
        <v>7.65225</v>
      </c>
      <c r="H103" s="39" cm="1">
        <f t="array" ref="H103">G103*0.94</f>
        <v>7.193115</v>
      </c>
      <c r="I103" s="39" cm="1">
        <f t="array" ref="I103">G103*0.87</f>
        <v>6.6574575</v>
      </c>
      <c r="J103" t="s" s="22">
        <v>268</v>
      </c>
      <c r="K103" s="40"/>
      <c r="L103" t="str" s="41" cm="1">
        <f t="array" ref="L103">IF(K103&lt;1,"",IF(K103&lt;6,0,IF(K103&lt;12,0.06,0.13)))</f>
      </c>
      <c r="M103" t="str" s="41" cm="1">
        <f t="array" ref="M103">IF(K103&lt;1,"",IF(K103&lt;6,G103,IF(K103&lt;12,H103,I103)))</f>
      </c>
      <c r="N103" t="str" s="41" cm="1">
        <f t="array" ref="N103">_xlfn.IFERROR(K103*M103,"")</f>
      </c>
    </row>
    <row r="104" s="3" customFormat="1" ht="45" customHeight="1">
      <c r="A104" t="s" s="48">
        <v>270</v>
      </c>
      <c r="C104" t="s" s="38">
        <v>271</v>
      </c>
      <c r="D104" t="s" s="38">
        <v>272</v>
      </c>
      <c r="E104" t="s" s="36">
        <v>19</v>
      </c>
      <c r="F104" s="26">
        <v>17.9</v>
      </c>
      <c r="G104" s="32" cm="1">
        <f t="array" ref="G104">F104*0.5*0.9*0.95</f>
        <v>7.65225</v>
      </c>
      <c r="H104" s="39" cm="1">
        <f t="array" ref="H104">G104*0.94</f>
        <v>7.193115</v>
      </c>
      <c r="I104" s="39" cm="1">
        <f t="array" ref="I104">G104*0.87</f>
        <v>6.6574575</v>
      </c>
      <c r="J104" t="s" s="22">
        <v>271</v>
      </c>
      <c r="K104" s="40"/>
      <c r="L104" t="str" s="41" cm="1">
        <f t="array" ref="L104">IF(K104&lt;1,"",IF(K104&lt;6,0,IF(K104&lt;12,0.06,0.13)))</f>
      </c>
      <c r="M104" t="str" s="41" cm="1">
        <f t="array" ref="M104">IF(K104&lt;1,"",IF(K104&lt;6,G104,IF(K104&lt;12,H104,I104)))</f>
      </c>
      <c r="N104" t="str" s="41" cm="1">
        <f t="array" ref="N104">_xlfn.IFERROR(K104*M104,"")</f>
      </c>
    </row>
    <row r="105" s="3" customFormat="1" ht="45" customHeight="1">
      <c r="A105" t="s" s="48">
        <v>273</v>
      </c>
      <c r="C105" t="s" s="38">
        <v>274</v>
      </c>
      <c r="D105" t="s" s="38">
        <v>275</v>
      </c>
      <c r="E105" s="34"/>
      <c r="F105" s="26">
        <v>49</v>
      </c>
      <c r="G105" s="32" cm="1">
        <f t="array" ref="G105">F105*0.5*0.9*0.95</f>
        <v>20.9475</v>
      </c>
      <c r="H105" s="39" cm="1">
        <f t="array" ref="H105">G105*0.94</f>
        <v>19.69065</v>
      </c>
      <c r="I105" s="39" cm="1">
        <f t="array" ref="I105">G105*0.87</f>
        <v>18.224325</v>
      </c>
      <c r="J105" t="s" s="22">
        <v>274</v>
      </c>
      <c r="K105" s="40"/>
      <c r="L105" t="str" s="41" cm="1">
        <f t="array" ref="L105">IF(K105&lt;1,"",IF(K105&lt;6,0,IF(K105&lt;12,0.06,0.13)))</f>
      </c>
      <c r="M105" t="str" s="41" cm="1">
        <f t="array" ref="M105">IF(K105&lt;1,"",IF(K105&lt;6,G105,IF(K105&lt;12,H105,I105)))</f>
      </c>
      <c r="N105" t="str" s="41" cm="1">
        <f t="array" ref="N105">_xlfn.IFERROR(K105*M105,"")</f>
      </c>
    </row>
    <row r="106" s="3" customFormat="1" ht="45" customHeight="1">
      <c r="A106" t="s" s="48">
        <v>276</v>
      </c>
      <c r="C106" t="s" s="38">
        <v>277</v>
      </c>
      <c r="D106" t="s" s="38">
        <v>278</v>
      </c>
      <c r="E106" t="s" s="36">
        <v>279</v>
      </c>
      <c r="F106" s="26">
        <v>55</v>
      </c>
      <c r="G106" s="32" cm="1">
        <f t="array" ref="G106">F106*0.5*0.9*0.95</f>
        <v>23.5125</v>
      </c>
      <c r="H106" s="39" cm="1">
        <f t="array" ref="H106">G106*0.94</f>
        <v>22.10175</v>
      </c>
      <c r="I106" s="39" cm="1">
        <f t="array" ref="I106">G106*0.87</f>
        <v>20.455875</v>
      </c>
      <c r="J106" t="s" s="22">
        <v>277</v>
      </c>
      <c r="K106" s="40"/>
      <c r="L106" t="str" s="41" cm="1">
        <f t="array" ref="L106">IF(K106&lt;1,"",IF(K106&lt;6,0,IF(K106&lt;12,0.06,0.13)))</f>
      </c>
      <c r="M106" t="str" s="41" cm="1">
        <f t="array" ref="M106">IF(K106&lt;1,"",IF(K106&lt;6,G106,IF(K106&lt;12,H106,I106)))</f>
      </c>
      <c r="N106" t="str" s="41" cm="1">
        <f t="array" ref="N106">_xlfn.IFERROR(K106*M106,"")</f>
      </c>
    </row>
    <row r="107" s="3" customFormat="1" ht="45" customHeight="1">
      <c r="A107" t="s" s="48">
        <v>280</v>
      </c>
      <c r="C107" t="s" s="38">
        <v>281</v>
      </c>
      <c r="D107" t="s" s="38">
        <v>282</v>
      </c>
      <c r="E107" t="s" s="36">
        <v>279</v>
      </c>
      <c r="F107" s="26">
        <v>55</v>
      </c>
      <c r="G107" s="32" cm="1">
        <f t="array" ref="G107">F107*0.5*0.9*0.95</f>
        <v>23.5125</v>
      </c>
      <c r="H107" s="39" cm="1">
        <f t="array" ref="H107">G107*0.94</f>
        <v>22.10175</v>
      </c>
      <c r="I107" s="39" cm="1">
        <f t="array" ref="I107">G107*0.87</f>
        <v>20.455875</v>
      </c>
      <c r="J107" t="s" s="22">
        <v>281</v>
      </c>
      <c r="K107" s="40"/>
      <c r="L107" t="str" s="41" cm="1">
        <f t="array" ref="L107">IF(K107&lt;1,"",IF(K107&lt;6,0,IF(K107&lt;12,0.06,0.13)))</f>
      </c>
      <c r="M107" t="str" s="41" cm="1">
        <f t="array" ref="M107">IF(K107&lt;1,"",IF(K107&lt;6,G107,IF(K107&lt;12,H107,I107)))</f>
      </c>
      <c r="N107" t="str" s="41" cm="1">
        <f t="array" ref="N107">_xlfn.IFERROR(K107*M107,"")</f>
      </c>
    </row>
    <row r="108" s="3" customFormat="1" ht="45" customHeight="1">
      <c r="A108" s="35">
        <v>8033040745435</v>
      </c>
      <c r="C108" t="s" s="38">
        <v>283</v>
      </c>
      <c r="D108" t="s" s="38">
        <v>284</v>
      </c>
      <c r="E108" t="s" s="36">
        <v>279</v>
      </c>
      <c r="F108" s="26">
        <v>49</v>
      </c>
      <c r="G108" s="32" cm="1">
        <f t="array" ref="G108">F108*0.5*0.9*0.95</f>
        <v>20.9475</v>
      </c>
      <c r="H108" s="39" cm="1">
        <f t="array" ref="H108">G108*0.94</f>
        <v>19.69065</v>
      </c>
      <c r="I108" s="39" cm="1">
        <f t="array" ref="I108">G108*0.87</f>
        <v>18.224325</v>
      </c>
      <c r="J108" t="s" s="22">
        <v>283</v>
      </c>
      <c r="K108" s="40"/>
      <c r="L108" t="str" s="41" cm="1">
        <f t="array" ref="L108">IF(K108&lt;1,"",IF(K108&lt;6,0,IF(K108&lt;12,0.06,0.13)))</f>
      </c>
      <c r="M108" t="str" s="41" cm="1">
        <f t="array" ref="M108">IF(K108&lt;1,"",IF(K108&lt;6,G108,IF(K108&lt;12,H108,I108)))</f>
      </c>
      <c r="N108" t="str" s="41" cm="1">
        <f t="array" ref="N108">_xlfn.IFERROR(K108*M108,"")</f>
      </c>
    </row>
    <row r="109" s="3" customFormat="1" ht="45" customHeight="1">
      <c r="A109" s="35">
        <v>8033040745442</v>
      </c>
      <c r="C109" t="s" s="38">
        <v>285</v>
      </c>
      <c r="D109" t="s" s="38">
        <v>286</v>
      </c>
      <c r="E109" t="s" s="36">
        <v>279</v>
      </c>
      <c r="F109" s="26">
        <v>49</v>
      </c>
      <c r="G109" s="32" cm="1">
        <f t="array" ref="G109">F109*0.5*0.9*0.95</f>
        <v>20.9475</v>
      </c>
      <c r="H109" s="39" cm="1">
        <f t="array" ref="H109">G109*0.94</f>
        <v>19.69065</v>
      </c>
      <c r="I109" s="39" cm="1">
        <f t="array" ref="I109">G109*0.87</f>
        <v>18.224325</v>
      </c>
      <c r="J109" t="s" s="22">
        <v>285</v>
      </c>
      <c r="K109" s="40"/>
      <c r="L109" t="str" s="41" cm="1">
        <f t="array" ref="L109">IF(K109&lt;1,"",IF(K109&lt;6,0,IF(K109&lt;12,0.06,0.13)))</f>
      </c>
      <c r="M109" t="str" s="41" cm="1">
        <f t="array" ref="M109">IF(K109&lt;1,"",IF(K109&lt;6,G109,IF(K109&lt;12,H109,I109)))</f>
      </c>
      <c r="N109" t="str" s="41" cm="1">
        <f t="array" ref="N109">_xlfn.IFERROR(K109*M109,"")</f>
      </c>
    </row>
    <row r="110" s="3" customFormat="1" ht="45" customHeight="1">
      <c r="A110" t="s" s="48">
        <v>287</v>
      </c>
      <c r="C110" t="s" s="38">
        <v>288</v>
      </c>
      <c r="D110" t="s" s="38">
        <v>289</v>
      </c>
      <c r="E110" s="30">
        <v>2</v>
      </c>
      <c r="F110" s="26">
        <v>19.9</v>
      </c>
      <c r="G110" s="32" cm="1">
        <f t="array" ref="G110">F110*0.5*0.9*0.95</f>
        <v>8.507250000000001</v>
      </c>
      <c r="H110" s="39" cm="1">
        <f t="array" ref="H110">G110*0.94</f>
        <v>7.996815</v>
      </c>
      <c r="I110" s="39" cm="1">
        <f t="array" ref="I110">G110*0.87</f>
        <v>7.4013075</v>
      </c>
      <c r="J110" t="s" s="22">
        <v>288</v>
      </c>
      <c r="K110" s="40"/>
      <c r="L110" t="str" s="41" cm="1">
        <f t="array" ref="L110">IF(K110&lt;1,"",IF(K110&lt;6,0,IF(K110&lt;12,0.06,0.13)))</f>
      </c>
      <c r="M110" t="str" s="41" cm="1">
        <f t="array" ref="M110">IF(K110&lt;1,"",IF(K110&lt;6,G110,IF(K110&lt;12,H110,I110)))</f>
      </c>
      <c r="N110" t="str" s="41" cm="1">
        <f t="array" ref="N110">_xlfn.IFERROR(K110*M110,"")</f>
      </c>
    </row>
    <row r="111" s="3" customFormat="1" ht="45" customHeight="1">
      <c r="A111" s="35">
        <v>8033040746074</v>
      </c>
      <c r="C111" t="s" s="38">
        <v>290</v>
      </c>
      <c r="D111" t="s" s="38">
        <v>291</v>
      </c>
      <c r="E111" t="s" s="36">
        <v>279</v>
      </c>
      <c r="F111" s="26">
        <v>39.9</v>
      </c>
      <c r="G111" s="32" cm="1">
        <f t="array" ref="G111">F111*0.5*0.9*0.95</f>
        <v>17.05725</v>
      </c>
      <c r="H111" s="39" cm="1">
        <f t="array" ref="H111">G111*0.94</f>
        <v>16.033815</v>
      </c>
      <c r="I111" s="39" cm="1">
        <f t="array" ref="I111">G111*0.87</f>
        <v>14.8398075</v>
      </c>
      <c r="J111" t="s" s="22">
        <v>290</v>
      </c>
      <c r="K111" s="40"/>
      <c r="L111" t="str" s="41" cm="1">
        <f t="array" ref="L111">IF(K111&lt;1,"",IF(K111&lt;6,0,IF(K111&lt;12,0.06,0.13)))</f>
      </c>
      <c r="M111" t="str" s="41" cm="1">
        <f t="array" ref="M111">IF(K111&lt;1,"",IF(K111&lt;6,G111,IF(K111&lt;12,H111,I111)))</f>
      </c>
      <c r="N111" t="str" s="41" cm="1">
        <f t="array" ref="N111">_xlfn.IFERROR(K111*M111,"")</f>
      </c>
    </row>
    <row r="112" s="3" customFormat="1" ht="45" customHeight="1">
      <c r="A112" s="35">
        <v>8033040746081</v>
      </c>
      <c r="C112" t="s" s="38">
        <v>292</v>
      </c>
      <c r="D112" t="s" s="38">
        <v>293</v>
      </c>
      <c r="E112" t="s" s="36">
        <v>279</v>
      </c>
      <c r="F112" s="26">
        <v>39.9</v>
      </c>
      <c r="G112" s="32" cm="1">
        <f t="array" ref="G112">F112*0.5*0.9*0.95</f>
        <v>17.05725</v>
      </c>
      <c r="H112" s="39" cm="1">
        <f t="array" ref="H112">G112*0.94</f>
        <v>16.033815</v>
      </c>
      <c r="I112" s="39" cm="1">
        <f t="array" ref="I112">G112*0.87</f>
        <v>14.8398075</v>
      </c>
      <c r="J112" t="s" s="22">
        <v>292</v>
      </c>
      <c r="K112" s="40"/>
      <c r="L112" t="str" s="41" cm="1">
        <f t="array" ref="L112">IF(K112&lt;1,"",IF(K112&lt;6,0,IF(K112&lt;12,0.06,0.13)))</f>
      </c>
      <c r="M112" t="str" s="41" cm="1">
        <f t="array" ref="M112">IF(K112&lt;1,"",IF(K112&lt;6,G112,IF(K112&lt;12,H112,I112)))</f>
      </c>
      <c r="N112" t="str" s="41" cm="1">
        <f t="array" ref="N112">_xlfn.IFERROR(K112*M112,"")</f>
      </c>
    </row>
    <row r="113" s="3" customFormat="1" ht="45" customHeight="1">
      <c r="A113" s="35">
        <v>8033040746098</v>
      </c>
      <c r="C113" t="s" s="38">
        <v>294</v>
      </c>
      <c r="D113" t="s" s="38">
        <v>295</v>
      </c>
      <c r="E113" t="s" s="36">
        <v>279</v>
      </c>
      <c r="F113" s="26">
        <v>39.9</v>
      </c>
      <c r="G113" s="32" cm="1">
        <f t="array" ref="G113">F113*0.5*0.9*0.95</f>
        <v>17.05725</v>
      </c>
      <c r="H113" s="39" cm="1">
        <f t="array" ref="H113">G113*0.94</f>
        <v>16.033815</v>
      </c>
      <c r="I113" s="39" cm="1">
        <f t="array" ref="I113">G113*0.87</f>
        <v>14.8398075</v>
      </c>
      <c r="J113" t="s" s="22">
        <v>294</v>
      </c>
      <c r="K113" s="40"/>
      <c r="L113" t="str" s="41" cm="1">
        <f t="array" ref="L113">IF(K113&lt;1,"",IF(K113&lt;6,0,IF(K113&lt;12,0.06,0.13)))</f>
      </c>
      <c r="M113" t="str" s="41" cm="1">
        <f t="array" ref="M113">IF(K113&lt;1,"",IF(K113&lt;6,G113,IF(K113&lt;12,H113,I113)))</f>
      </c>
      <c r="N113" t="str" s="41" cm="1">
        <f t="array" ref="N113">_xlfn.IFERROR(K113*M113,"")</f>
      </c>
    </row>
    <row r="114" s="3" customFormat="1" ht="45" customHeight="1">
      <c r="A114" s="49">
        <v>8055035683881</v>
      </c>
      <c r="C114" t="s" s="37">
        <v>296</v>
      </c>
      <c r="D114" t="s" s="38">
        <v>297</v>
      </c>
      <c r="E114" s="30">
        <v>2</v>
      </c>
      <c r="F114" s="31">
        <v>27.9</v>
      </c>
      <c r="G114" s="32" cm="1">
        <f t="array" ref="G114">F114*0.5*0.9*0.95</f>
        <v>11.92725</v>
      </c>
      <c r="H114" s="39" cm="1">
        <f t="array" ref="H114">G114*0.94</f>
        <v>11.211615</v>
      </c>
      <c r="I114" s="39" cm="1">
        <f t="array" ref="I114">G114*0.87</f>
        <v>10.3767075</v>
      </c>
      <c r="J114" t="s" s="28">
        <v>296</v>
      </c>
      <c r="K114" s="40"/>
      <c r="L114" t="str" s="41" cm="1">
        <f t="array" ref="L114">IF(K114&lt;1,"",IF(K114&lt;6,0,IF(K114&lt;12,0.06,0.13)))</f>
      </c>
      <c r="M114" t="str" s="41" cm="1">
        <f t="array" ref="M114">IF(K114&lt;1,"",IF(K114&lt;6,G114,IF(K114&lt;12,H114,I114)))</f>
      </c>
      <c r="N114" t="str" s="41" cm="1">
        <f t="array" ref="N114">_xlfn.IFERROR(K114*M114,"")</f>
      </c>
    </row>
    <row r="115" s="3" customFormat="1" ht="45" customHeight="1">
      <c r="A115" s="49">
        <v>8055035683799</v>
      </c>
      <c r="C115" t="s" s="37">
        <v>298</v>
      </c>
      <c r="D115" t="s" s="38">
        <v>299</v>
      </c>
      <c r="E115" s="30">
        <v>2</v>
      </c>
      <c r="F115" s="31">
        <v>22.9</v>
      </c>
      <c r="G115" s="32" cm="1">
        <f t="array" ref="G115">F115*0.5*0.9*0.95</f>
        <v>9.78975</v>
      </c>
      <c r="H115" s="39" cm="1">
        <f t="array" ref="H115">G115*0.94</f>
        <v>9.202365</v>
      </c>
      <c r="I115" s="39" cm="1">
        <f t="array" ref="I115">G115*0.87</f>
        <v>8.517082500000001</v>
      </c>
      <c r="J115" t="s" s="28">
        <v>298</v>
      </c>
      <c r="K115" s="40"/>
      <c r="L115" t="str" s="41" cm="1">
        <f t="array" ref="L115">IF(K115&lt;1,"",IF(K115&lt;6,0,IF(K115&lt;12,0.06,0.13)))</f>
      </c>
      <c r="M115" t="str" s="41" cm="1">
        <f t="array" ref="M115">IF(K115&lt;1,"",IF(K115&lt;6,G115,IF(K115&lt;12,H115,I115)))</f>
      </c>
      <c r="N115" t="str" s="41" cm="1">
        <f t="array" ref="N115">_xlfn.IFERROR(K115*M115,"")</f>
      </c>
    </row>
    <row r="116" s="3" customFormat="1" ht="45" customHeight="1">
      <c r="A116" t="s" s="48">
        <v>300</v>
      </c>
      <c r="C116" t="s" s="38">
        <v>301</v>
      </c>
      <c r="D116" t="s" s="38">
        <v>302</v>
      </c>
      <c r="E116" s="30">
        <v>2</v>
      </c>
      <c r="F116" s="26">
        <v>22.9</v>
      </c>
      <c r="G116" s="32" cm="1">
        <f t="array" ref="G116">F116*0.5*0.9*0.95</f>
        <v>9.78975</v>
      </c>
      <c r="H116" s="39" cm="1">
        <f t="array" ref="H116">G116*0.94</f>
        <v>9.202365</v>
      </c>
      <c r="I116" s="39" cm="1">
        <f t="array" ref="I116">G116*0.87</f>
        <v>8.517082500000001</v>
      </c>
      <c r="J116" t="s" s="22">
        <v>301</v>
      </c>
      <c r="K116" s="40"/>
      <c r="L116" t="str" s="41" cm="1">
        <f t="array" ref="L116">IF(K116&lt;1,"",IF(K116&lt;6,0,IF(K116&lt;12,0.06,0.13)))</f>
      </c>
      <c r="M116" t="str" s="41" cm="1">
        <f t="array" ref="M116">IF(K116&lt;1,"",IF(K116&lt;6,G116,IF(K116&lt;12,H116,I116)))</f>
      </c>
      <c r="N116" t="str" s="41" cm="1">
        <f t="array" ref="N116">_xlfn.IFERROR(K116*M116,"")</f>
      </c>
    </row>
    <row r="117" s="3" customFormat="1" ht="45" customHeight="1">
      <c r="A117" s="35">
        <v>8033040748344</v>
      </c>
      <c r="C117" t="s" s="38">
        <v>303</v>
      </c>
      <c r="D117" t="s" s="38">
        <v>304</v>
      </c>
      <c r="E117" s="30">
        <v>2</v>
      </c>
      <c r="F117" s="26">
        <v>22.9</v>
      </c>
      <c r="G117" s="32" cm="1">
        <f t="array" ref="G117">F117*0.5*0.9*0.95</f>
        <v>9.78975</v>
      </c>
      <c r="H117" s="39" cm="1">
        <f t="array" ref="H117">G117*0.94</f>
        <v>9.202365</v>
      </c>
      <c r="I117" s="39" cm="1">
        <f t="array" ref="I117">G117*0.87</f>
        <v>8.517082500000001</v>
      </c>
      <c r="J117" t="s" s="22">
        <v>303</v>
      </c>
      <c r="K117" s="40"/>
      <c r="L117" t="str" s="41" cm="1">
        <f t="array" ref="L117">IF(K117&lt;1,"",IF(K117&lt;6,0,IF(K117&lt;12,0.06,0.13)))</f>
      </c>
      <c r="M117" t="str" s="41" cm="1">
        <f t="array" ref="M117">IF(K117&lt;1,"",IF(K117&lt;6,G117,IF(K117&lt;12,H117,I117)))</f>
      </c>
      <c r="N117" t="str" s="41" cm="1">
        <f t="array" ref="N117">_xlfn.IFERROR(K117*M117,"")</f>
      </c>
    </row>
    <row r="118" s="3" customFormat="1" ht="45" customHeight="1">
      <c r="A118" t="s" s="48">
        <v>305</v>
      </c>
      <c r="C118" t="s" s="37">
        <v>306</v>
      </c>
      <c r="D118" t="s" s="38">
        <v>307</v>
      </c>
      <c r="E118" t="s" s="36">
        <v>19</v>
      </c>
      <c r="F118" s="26">
        <v>22.9</v>
      </c>
      <c r="G118" s="32" cm="1">
        <f t="array" ref="G118">F118*0.5*0.9*0.95</f>
        <v>9.78975</v>
      </c>
      <c r="H118" s="39" cm="1">
        <f t="array" ref="H118">G118*0.94</f>
        <v>9.202365</v>
      </c>
      <c r="I118" s="39" cm="1">
        <f t="array" ref="I118">G118*0.87</f>
        <v>8.517082500000001</v>
      </c>
      <c r="J118" t="s" s="28">
        <v>306</v>
      </c>
      <c r="K118" s="40"/>
      <c r="L118" t="str" s="41" cm="1">
        <f t="array" ref="L118">IF(K118&lt;1,"",IF(K118&lt;6,0,IF(K118&lt;12,0.06,0.13)))</f>
      </c>
      <c r="M118" t="str" s="41" cm="1">
        <f t="array" ref="M118">IF(K118&lt;1,"",IF(K118&lt;6,G118,IF(K118&lt;12,H118,I118)))</f>
      </c>
      <c r="N118" t="str" s="41" cm="1">
        <f t="array" ref="N118">_xlfn.IFERROR(K118*M118,"")</f>
      </c>
    </row>
    <row r="119" s="3" customFormat="1" ht="45" customHeight="1">
      <c r="A119" t="s" s="48">
        <v>308</v>
      </c>
      <c r="C119" t="s" s="37">
        <v>309</v>
      </c>
      <c r="D119" t="s" s="38">
        <v>310</v>
      </c>
      <c r="E119" t="s" s="36">
        <v>19</v>
      </c>
      <c r="F119" s="26">
        <v>22.9</v>
      </c>
      <c r="G119" s="32" cm="1">
        <f t="array" ref="G119">F119*0.5*0.9*0.95</f>
        <v>9.78975</v>
      </c>
      <c r="H119" s="39" cm="1">
        <f t="array" ref="H119">G119*0.94</f>
        <v>9.202365</v>
      </c>
      <c r="I119" s="39" cm="1">
        <f t="array" ref="I119">G119*0.87</f>
        <v>8.517082500000001</v>
      </c>
      <c r="J119" t="s" s="28">
        <v>309</v>
      </c>
      <c r="K119" s="40"/>
      <c r="L119" t="str" s="41" cm="1">
        <f t="array" ref="L119">IF(K119&lt;1,"",IF(K119&lt;6,0,IF(K119&lt;12,0.06,0.13)))</f>
      </c>
      <c r="M119" t="str" s="41" cm="1">
        <f t="array" ref="M119">IF(K119&lt;1,"",IF(K119&lt;6,G119,IF(K119&lt;12,H119,I119)))</f>
      </c>
      <c r="N119" t="str" s="41" cm="1">
        <f t="array" ref="N119">_xlfn.IFERROR(K119*M119,"")</f>
      </c>
    </row>
    <row r="120" s="3" customFormat="1" ht="45" customHeight="1">
      <c r="A120" s="49">
        <v>8055035683805</v>
      </c>
      <c r="C120" t="s" s="37">
        <v>311</v>
      </c>
      <c r="D120" t="s" s="38">
        <v>312</v>
      </c>
      <c r="E120" s="30">
        <v>2</v>
      </c>
      <c r="F120" s="31">
        <v>22.9</v>
      </c>
      <c r="G120" s="32" cm="1">
        <f t="array" ref="G120">F120*0.5*0.9*0.95</f>
        <v>9.78975</v>
      </c>
      <c r="H120" s="39" cm="1">
        <f t="array" ref="H120">G120*0.94</f>
        <v>9.202365</v>
      </c>
      <c r="I120" s="39" cm="1">
        <f t="array" ref="I120">G120*0.87</f>
        <v>8.517082500000001</v>
      </c>
      <c r="J120" t="s" s="28">
        <v>311</v>
      </c>
      <c r="K120" s="40"/>
      <c r="L120" t="str" s="41" cm="1">
        <f t="array" ref="L120">IF(K120&lt;1,"",IF(K120&lt;6,0,IF(K120&lt;12,0.06,0.13)))</f>
      </c>
      <c r="M120" t="str" s="41" cm="1">
        <f t="array" ref="M120">IF(K120&lt;1,"",IF(K120&lt;6,G120,IF(K120&lt;12,H120,I120)))</f>
      </c>
      <c r="N120" t="str" s="41" cm="1">
        <f t="array" ref="N120">_xlfn.IFERROR(K120*M120,"")</f>
      </c>
    </row>
    <row r="121" s="3" customFormat="1" ht="45" customHeight="1">
      <c r="A121" s="49">
        <v>8055035683812</v>
      </c>
      <c r="C121" t="s" s="37">
        <v>313</v>
      </c>
      <c r="D121" t="s" s="38">
        <v>314</v>
      </c>
      <c r="E121" s="30">
        <v>2</v>
      </c>
      <c r="F121" s="31">
        <v>22.9</v>
      </c>
      <c r="G121" s="32" cm="1">
        <f t="array" ref="G121">F121*0.5*0.9*0.95</f>
        <v>9.78975</v>
      </c>
      <c r="H121" s="39" cm="1">
        <f t="array" ref="H121">G121*0.94</f>
        <v>9.202365</v>
      </c>
      <c r="I121" s="39" cm="1">
        <f t="array" ref="I121">G121*0.87</f>
        <v>8.517082500000001</v>
      </c>
      <c r="J121" t="s" s="28">
        <v>313</v>
      </c>
      <c r="K121" s="40"/>
      <c r="L121" t="str" s="41" cm="1">
        <f t="array" ref="L121">IF(K121&lt;1,"",IF(K121&lt;6,0,IF(K121&lt;12,0.06,0.13)))</f>
      </c>
      <c r="M121" t="str" s="41" cm="1">
        <f t="array" ref="M121">IF(K121&lt;1,"",IF(K121&lt;6,G121,IF(K121&lt;12,H121,I121)))</f>
      </c>
      <c r="N121" t="str" s="41" cm="1">
        <f t="array" ref="N121">_xlfn.IFERROR(K121*M121,"")</f>
      </c>
    </row>
    <row r="122" s="3" customFormat="1" ht="45" customHeight="1">
      <c r="A122" s="49">
        <v>8055035684895</v>
      </c>
      <c r="C122" t="s" s="37">
        <v>315</v>
      </c>
      <c r="D122" t="s" s="38">
        <v>316</v>
      </c>
      <c r="E122" s="30">
        <v>2</v>
      </c>
      <c r="F122" s="31">
        <v>27.9</v>
      </c>
      <c r="G122" s="32" cm="1">
        <f t="array" ref="G122">F122*0.5*0.9*0.95</f>
        <v>11.92725</v>
      </c>
      <c r="H122" s="39" cm="1">
        <f t="array" ref="H122">G122*0.94</f>
        <v>11.211615</v>
      </c>
      <c r="I122" s="39" cm="1">
        <f t="array" ref="I122">G122*0.87</f>
        <v>10.3767075</v>
      </c>
      <c r="J122" t="s" s="28">
        <v>315</v>
      </c>
      <c r="K122" s="40"/>
      <c r="L122" t="str" s="41" cm="1">
        <f t="array" ref="L122">IF(K122&lt;1,"",IF(K122&lt;6,0,IF(K122&lt;12,0.06,0.13)))</f>
      </c>
      <c r="M122" t="str" s="41" cm="1">
        <f t="array" ref="M122">IF(K122&lt;1,"",IF(K122&lt;6,G122,IF(K122&lt;12,H122,I122)))</f>
      </c>
      <c r="N122" t="str" s="41" cm="1">
        <f t="array" ref="N122">_xlfn.IFERROR(K122*M122,"")</f>
      </c>
    </row>
    <row r="123" s="3" customFormat="1" ht="45" customHeight="1">
      <c r="A123" t="s" s="48">
        <v>317</v>
      </c>
      <c r="C123" t="s" s="38">
        <v>318</v>
      </c>
      <c r="D123" t="s" s="38">
        <v>319</v>
      </c>
      <c r="E123" s="30">
        <v>2</v>
      </c>
      <c r="F123" s="26">
        <v>22.9</v>
      </c>
      <c r="G123" s="32" cm="1">
        <f t="array" ref="G123">F123*0.5*0.9*0.95</f>
        <v>9.78975</v>
      </c>
      <c r="H123" s="39" cm="1">
        <f t="array" ref="H123">G123*0.94</f>
        <v>9.202365</v>
      </c>
      <c r="I123" s="39" cm="1">
        <f t="array" ref="I123">G123*0.87</f>
        <v>8.517082500000001</v>
      </c>
      <c r="J123" t="s" s="22">
        <v>318</v>
      </c>
      <c r="K123" s="40"/>
      <c r="L123" t="str" s="41" cm="1">
        <f t="array" ref="L123">IF(K123&lt;1,"",IF(K123&lt;6,0,IF(K123&lt;12,0.06,0.13)))</f>
      </c>
      <c r="M123" t="str" s="41" cm="1">
        <f t="array" ref="M123">IF(K123&lt;1,"",IF(K123&lt;6,G123,IF(K123&lt;12,H123,I123)))</f>
      </c>
      <c r="N123" t="str" s="41" cm="1">
        <f t="array" ref="N123">_xlfn.IFERROR(K123*M123,"")</f>
      </c>
    </row>
    <row r="124" s="3" customFormat="1" ht="45" customHeight="1">
      <c r="A124" t="s" s="48">
        <v>320</v>
      </c>
      <c r="C124" t="s" s="38">
        <v>321</v>
      </c>
      <c r="D124" t="s" s="38">
        <v>322</v>
      </c>
      <c r="E124" s="30">
        <v>2</v>
      </c>
      <c r="F124" s="26">
        <v>22.9</v>
      </c>
      <c r="G124" s="32" cm="1">
        <f t="array" ref="G124">F124*0.5*0.9*0.95</f>
        <v>9.78975</v>
      </c>
      <c r="H124" s="39" cm="1">
        <f t="array" ref="H124">G124*0.94</f>
        <v>9.202365</v>
      </c>
      <c r="I124" s="39" cm="1">
        <f t="array" ref="I124">G124*0.87</f>
        <v>8.517082500000001</v>
      </c>
      <c r="J124" t="s" s="22">
        <v>321</v>
      </c>
      <c r="K124" s="40"/>
      <c r="L124" t="str" s="41" cm="1">
        <f t="array" ref="L124">IF(K124&lt;1,"",IF(K124&lt;6,0,IF(K124&lt;12,0.06,0.13)))</f>
      </c>
      <c r="M124" t="str" s="41" cm="1">
        <f t="array" ref="M124">IF(K124&lt;1,"",IF(K124&lt;6,G124,IF(K124&lt;12,H124,I124)))</f>
      </c>
      <c r="N124" t="str" s="41" cm="1">
        <f t="array" ref="N124">_xlfn.IFERROR(K124*M124,"")</f>
      </c>
    </row>
    <row r="125" s="3" customFormat="1" ht="45" customHeight="1">
      <c r="A125" t="s" s="48">
        <v>323</v>
      </c>
      <c r="C125" t="s" s="38">
        <v>324</v>
      </c>
      <c r="D125" t="s" s="38">
        <v>325</v>
      </c>
      <c r="E125" s="30">
        <v>2</v>
      </c>
      <c r="F125" s="26">
        <v>22.9</v>
      </c>
      <c r="G125" s="32" cm="1">
        <f t="array" ref="G125">F125*0.5*0.9*0.95</f>
        <v>9.78975</v>
      </c>
      <c r="H125" s="39" cm="1">
        <f t="array" ref="H125">G125*0.94</f>
        <v>9.202365</v>
      </c>
      <c r="I125" s="39" cm="1">
        <f t="array" ref="I125">G125*0.87</f>
        <v>8.517082500000001</v>
      </c>
      <c r="J125" t="s" s="22">
        <v>324</v>
      </c>
      <c r="K125" s="40"/>
      <c r="L125" t="str" s="41" cm="1">
        <f t="array" ref="L125">IF(K125&lt;1,"",IF(K125&lt;6,0,IF(K125&lt;12,0.06,0.13)))</f>
      </c>
      <c r="M125" t="str" s="41" cm="1">
        <f t="array" ref="M125">IF(K125&lt;1,"",IF(K125&lt;6,G125,IF(K125&lt;12,H125,I125)))</f>
      </c>
      <c r="N125" t="str" s="41" cm="1">
        <f t="array" ref="N125">_xlfn.IFERROR(K125*M125,"")</f>
      </c>
    </row>
    <row r="126" s="3" customFormat="1" ht="45" customHeight="1">
      <c r="A126" s="35">
        <v>8033040748351</v>
      </c>
      <c r="C126" t="s" s="38">
        <v>326</v>
      </c>
      <c r="D126" t="s" s="38">
        <v>327</v>
      </c>
      <c r="E126" s="30">
        <v>2</v>
      </c>
      <c r="F126" s="26">
        <v>22.9</v>
      </c>
      <c r="G126" s="32" cm="1">
        <f t="array" ref="G126">F126*0.5*0.9*0.95</f>
        <v>9.78975</v>
      </c>
      <c r="H126" s="39" cm="1">
        <f t="array" ref="H126">G126*0.94</f>
        <v>9.202365</v>
      </c>
      <c r="I126" s="39" cm="1">
        <f t="array" ref="I126">G126*0.87</f>
        <v>8.517082500000001</v>
      </c>
      <c r="J126" t="s" s="22">
        <v>326</v>
      </c>
      <c r="K126" s="40"/>
      <c r="L126" t="str" s="41" cm="1">
        <f t="array" ref="L126">IF(K126&lt;1,"",IF(K126&lt;6,0,IF(K126&lt;12,0.06,0.13)))</f>
      </c>
      <c r="M126" t="str" s="41" cm="1">
        <f t="array" ref="M126">IF(K126&lt;1,"",IF(K126&lt;6,G126,IF(K126&lt;12,H126,I126)))</f>
      </c>
      <c r="N126" t="str" s="41" cm="1">
        <f t="array" ref="N126">_xlfn.IFERROR(K126*M126,"")</f>
      </c>
    </row>
    <row r="127" s="3" customFormat="1" ht="45" customHeight="1">
      <c r="A127" s="49">
        <v>8055035684901</v>
      </c>
      <c r="C127" t="s" s="37">
        <v>328</v>
      </c>
      <c r="D127" t="s" s="38">
        <v>329</v>
      </c>
      <c r="E127" s="30">
        <v>2</v>
      </c>
      <c r="F127" s="31">
        <v>27.9</v>
      </c>
      <c r="G127" s="32" cm="1">
        <f t="array" ref="G127">F127*0.5*0.9*0.95</f>
        <v>11.92725</v>
      </c>
      <c r="H127" s="39" cm="1">
        <f t="array" ref="H127">G127*0.94</f>
        <v>11.211615</v>
      </c>
      <c r="I127" s="39" cm="1">
        <f t="array" ref="I127">G127*0.87</f>
        <v>10.3767075</v>
      </c>
      <c r="J127" t="s" s="28">
        <v>328</v>
      </c>
      <c r="K127" s="40"/>
      <c r="L127" t="str" s="41" cm="1">
        <f t="array" ref="L127">IF(K127&lt;1,"",IF(K127&lt;6,0,IF(K127&lt;12,0.06,0.13)))</f>
      </c>
      <c r="M127" t="str" s="41" cm="1">
        <f t="array" ref="M127">IF(K127&lt;1,"",IF(K127&lt;6,G127,IF(K127&lt;12,H127,I127)))</f>
      </c>
      <c r="N127" t="str" s="41" cm="1">
        <f t="array" ref="N127">_xlfn.IFERROR(K127*M127,"")</f>
      </c>
    </row>
    <row r="128" s="3" customFormat="1" ht="45" customHeight="1">
      <c r="A128" t="s" s="48">
        <v>330</v>
      </c>
      <c r="C128" t="s" s="38">
        <v>331</v>
      </c>
      <c r="D128" t="s" s="38">
        <v>332</v>
      </c>
      <c r="E128" t="s" s="36">
        <v>19</v>
      </c>
      <c r="F128" s="26">
        <v>14.9</v>
      </c>
      <c r="G128" s="32" cm="1">
        <f t="array" ref="G128">F128*0.5*0.9*0.95</f>
        <v>6.36975</v>
      </c>
      <c r="H128" s="39" cm="1">
        <f t="array" ref="H128">G128*0.94</f>
        <v>5.987565</v>
      </c>
      <c r="I128" s="39" cm="1">
        <f t="array" ref="I128">G128*0.87</f>
        <v>5.5416825</v>
      </c>
      <c r="J128" t="s" s="22">
        <v>331</v>
      </c>
      <c r="K128" s="40"/>
      <c r="L128" t="str" s="41" cm="1">
        <f t="array" ref="L128">IF(K128&lt;1,"",IF(K128&lt;6,0,IF(K128&lt;12,0.06,0.13)))</f>
      </c>
      <c r="M128" t="str" s="41" cm="1">
        <f t="array" ref="M128">IF(K128&lt;1,"",IF(K128&lt;6,G128,IF(K128&lt;12,H128,I128)))</f>
      </c>
      <c r="N128" t="str" s="41" cm="1">
        <f t="array" ref="N128">_xlfn.IFERROR(K128*M128,"")</f>
      </c>
    </row>
    <row r="129" s="3" customFormat="1" ht="45" customHeight="1">
      <c r="A129" s="35">
        <v>8033040747415</v>
      </c>
      <c r="C129" t="s" s="38">
        <v>333</v>
      </c>
      <c r="D129" t="s" s="38">
        <v>334</v>
      </c>
      <c r="E129" s="30">
        <v>1</v>
      </c>
      <c r="F129" s="26">
        <v>49</v>
      </c>
      <c r="G129" s="32" cm="1">
        <f t="array" ref="G129">F129*0.5*0.9*0.95</f>
        <v>20.9475</v>
      </c>
      <c r="H129" s="39" cm="1">
        <f t="array" ref="H129">G129*0.94</f>
        <v>19.69065</v>
      </c>
      <c r="I129" s="39" cm="1">
        <f t="array" ref="I129">G129*0.87</f>
        <v>18.224325</v>
      </c>
      <c r="J129" t="s" s="22">
        <v>333</v>
      </c>
      <c r="K129" s="40"/>
      <c r="L129" t="str" s="41" cm="1">
        <f t="array" ref="L129">IF(K129&lt;1,"",IF(K129&lt;6,0,IF(K129&lt;12,0.06,0.13)))</f>
      </c>
      <c r="M129" t="str" s="41" cm="1">
        <f t="array" ref="M129">IF(K129&lt;1,"",IF(K129&lt;6,G129,IF(K129&lt;12,H129,I129)))</f>
      </c>
      <c r="N129" t="str" s="41" cm="1">
        <f t="array" ref="N129">_xlfn.IFERROR(K129*M129,"")</f>
      </c>
    </row>
    <row r="130" s="3" customFormat="1" ht="45" customHeight="1">
      <c r="A130" s="35">
        <v>8033040747439</v>
      </c>
      <c r="C130" t="s" s="38">
        <v>335</v>
      </c>
      <c r="D130" t="s" s="38">
        <v>336</v>
      </c>
      <c r="E130" s="30">
        <v>1</v>
      </c>
      <c r="F130" s="26">
        <v>65</v>
      </c>
      <c r="G130" s="32" cm="1">
        <f t="array" ref="G130">F130*0.5*0.9*0.95</f>
        <v>27.7875</v>
      </c>
      <c r="H130" s="39" cm="1">
        <f t="array" ref="H130">G130*0.94</f>
        <v>26.12025</v>
      </c>
      <c r="I130" s="39" cm="1">
        <f t="array" ref="I130">G130*0.87</f>
        <v>24.175125</v>
      </c>
      <c r="J130" t="s" s="22">
        <v>335</v>
      </c>
      <c r="K130" s="40"/>
      <c r="L130" t="str" s="41" cm="1">
        <f t="array" ref="L130">IF(K130&lt;1,"",IF(K130&lt;6,0,IF(K130&lt;12,0.06,0.13)))</f>
      </c>
      <c r="M130" t="str" s="41" cm="1">
        <f t="array" ref="M130">IF(K130&lt;1,"",IF(K130&lt;6,G130,IF(K130&lt;12,H130,I130)))</f>
      </c>
      <c r="N130" t="str" s="41" cm="1">
        <f t="array" ref="N130">_xlfn.IFERROR(K130*M130,"")</f>
      </c>
    </row>
    <row r="131" s="3" customFormat="1" ht="45" customHeight="1">
      <c r="A131" t="s" s="48">
        <v>337</v>
      </c>
      <c r="C131" t="s" s="38">
        <v>338</v>
      </c>
      <c r="D131" t="s" s="38">
        <v>339</v>
      </c>
      <c r="E131" t="s" s="36">
        <v>340</v>
      </c>
      <c r="F131" s="26">
        <v>1.9</v>
      </c>
      <c r="G131" s="32" cm="1">
        <f t="array" ref="G131">F131*0.5*0.9*0.95</f>
        <v>0.81225</v>
      </c>
      <c r="H131" s="39" cm="1">
        <f t="array" ref="H131">G131*0.94</f>
        <v>0.7635150000000001</v>
      </c>
      <c r="I131" s="39" cm="1">
        <f t="array" ref="I131">G131*0.87</f>
        <v>0.7066575</v>
      </c>
      <c r="J131" t="s" s="22">
        <v>338</v>
      </c>
      <c r="K131" s="40"/>
      <c r="L131" t="str" s="41" cm="1">
        <f t="array" ref="L131">IF(K131&lt;1,"",IF(K131&lt;6,0,IF(K131&lt;12,0.06,0.13)))</f>
      </c>
      <c r="M131" t="str" s="41" cm="1">
        <f t="array" ref="M131">IF(K131&lt;1,"",IF(K131&lt;6,G131,IF(K131&lt;12,H131,I131)))</f>
      </c>
      <c r="N131" t="str" s="41" cm="1">
        <f t="array" ref="N131">_xlfn.IFERROR(K131*M131,"")</f>
      </c>
    </row>
    <row r="132" s="3" customFormat="1" ht="45" customHeight="1">
      <c r="A132" t="s" s="48">
        <v>341</v>
      </c>
      <c r="C132" t="s" s="38">
        <v>342</v>
      </c>
      <c r="D132" t="s" s="38">
        <v>343</v>
      </c>
      <c r="E132" s="30">
        <v>2</v>
      </c>
      <c r="F132" s="26">
        <v>12.9</v>
      </c>
      <c r="G132" s="32" cm="1">
        <f t="array" ref="G132">F132*0.5*0.9*0.95</f>
        <v>5.51475</v>
      </c>
      <c r="H132" s="39" cm="1">
        <f t="array" ref="H132">G132*0.94</f>
        <v>5.183865</v>
      </c>
      <c r="I132" s="39" cm="1">
        <f t="array" ref="I132">G132*0.87</f>
        <v>4.7978325</v>
      </c>
      <c r="J132" t="s" s="22">
        <v>342</v>
      </c>
      <c r="K132" s="40"/>
      <c r="L132" t="str" s="41" cm="1">
        <f t="array" ref="L132">IF(K132&lt;1,"",IF(K132&lt;6,0,IF(K132&lt;12,0.06,0.13)))</f>
      </c>
      <c r="M132" t="str" s="41" cm="1">
        <f t="array" ref="M132">IF(K132&lt;1,"",IF(K132&lt;6,G132,IF(K132&lt;12,H132,I132)))</f>
      </c>
      <c r="N132" t="str" s="41" cm="1">
        <f t="array" ref="N132">_xlfn.IFERROR(K132*M132,"")</f>
      </c>
    </row>
    <row r="133" s="3" customFormat="1" ht="45" customHeight="1">
      <c r="A133" t="s" s="48">
        <v>344</v>
      </c>
      <c r="C133" t="s" s="38">
        <v>345</v>
      </c>
      <c r="D133" t="s" s="38">
        <v>346</v>
      </c>
      <c r="E133" s="30">
        <v>2</v>
      </c>
      <c r="F133" s="26">
        <v>12.9</v>
      </c>
      <c r="G133" s="32" cm="1">
        <f t="array" ref="G133">F133*0.5*0.9*0.95</f>
        <v>5.51475</v>
      </c>
      <c r="H133" s="39" cm="1">
        <f t="array" ref="H133">G133*0.94</f>
        <v>5.183865</v>
      </c>
      <c r="I133" s="39" cm="1">
        <f t="array" ref="I133">G133*0.87</f>
        <v>4.7978325</v>
      </c>
      <c r="J133" t="s" s="22">
        <v>345</v>
      </c>
      <c r="K133" s="40"/>
      <c r="L133" t="str" s="41" cm="1">
        <f t="array" ref="L133">IF(K133&lt;1,"",IF(K133&lt;6,0,IF(K133&lt;12,0.06,0.13)))</f>
      </c>
      <c r="M133" t="str" s="41" cm="1">
        <f t="array" ref="M133">IF(K133&lt;1,"",IF(K133&lt;6,G133,IF(K133&lt;12,H133,I133)))</f>
      </c>
      <c r="N133" t="str" s="41" cm="1">
        <f t="array" ref="N133">_xlfn.IFERROR(K133*M133,"")</f>
      </c>
    </row>
    <row r="134" s="3" customFormat="1" ht="45" customHeight="1">
      <c r="A134" t="s" s="48">
        <v>347</v>
      </c>
      <c r="C134" t="s" s="38">
        <v>348</v>
      </c>
      <c r="D134" t="s" s="38">
        <v>349</v>
      </c>
      <c r="E134" s="30">
        <v>2</v>
      </c>
      <c r="F134" s="26">
        <v>12.9</v>
      </c>
      <c r="G134" s="32" cm="1">
        <f t="array" ref="G134">F134*0.5*0.9*0.95</f>
        <v>5.51475</v>
      </c>
      <c r="H134" s="39" cm="1">
        <f t="array" ref="H134">G134*0.94</f>
        <v>5.183865</v>
      </c>
      <c r="I134" s="39" cm="1">
        <f t="array" ref="I134">G134*0.87</f>
        <v>4.7978325</v>
      </c>
      <c r="J134" t="s" s="22">
        <v>348</v>
      </c>
      <c r="K134" s="40"/>
      <c r="L134" t="str" s="41" cm="1">
        <f t="array" ref="L134">IF(K134&lt;1,"",IF(K134&lt;6,0,IF(K134&lt;12,0.06,0.13)))</f>
      </c>
      <c r="M134" t="str" s="41" cm="1">
        <f t="array" ref="M134">IF(K134&lt;1,"",IF(K134&lt;6,G134,IF(K134&lt;12,H134,I134)))</f>
      </c>
      <c r="N134" t="str" s="41" cm="1">
        <f t="array" ref="N134">_xlfn.IFERROR(K134*M134,"")</f>
      </c>
    </row>
    <row r="135" s="3" customFormat="1" ht="45" customHeight="1">
      <c r="A135" t="s" s="48">
        <v>350</v>
      </c>
      <c r="C135" t="s" s="38">
        <v>351</v>
      </c>
      <c r="D135" t="s" s="38">
        <v>352</v>
      </c>
      <c r="E135" s="30">
        <v>1</v>
      </c>
      <c r="F135" s="26">
        <v>85</v>
      </c>
      <c r="G135" s="32" cm="1">
        <f t="array" ref="G135">F135*0.5*0.9*0.95</f>
        <v>36.3375</v>
      </c>
      <c r="H135" s="39" cm="1">
        <f t="array" ref="H135">G135*0.94</f>
        <v>34.15725</v>
      </c>
      <c r="I135" s="39" cm="1">
        <f t="array" ref="I135">G135*0.87</f>
        <v>31.613625</v>
      </c>
      <c r="J135" t="s" s="22">
        <v>351</v>
      </c>
      <c r="K135" s="40"/>
      <c r="L135" t="str" s="41" cm="1">
        <f t="array" ref="L135">IF(K135&lt;1,"",IF(K135&lt;6,0,IF(K135&lt;12,0.06,0.13)))</f>
      </c>
      <c r="M135" t="str" s="41" cm="1">
        <f t="array" ref="M135">IF(K135&lt;1,"",IF(K135&lt;6,G135,IF(K135&lt;12,H135,I135)))</f>
      </c>
      <c r="N135" t="str" s="41" cm="1">
        <f t="array" ref="N135">_xlfn.IFERROR(K135*M135,"")</f>
      </c>
    </row>
    <row r="136" s="3" customFormat="1" ht="45" customHeight="1">
      <c r="A136" s="35">
        <v>8053300573172</v>
      </c>
      <c r="C136" t="s" s="37">
        <v>353</v>
      </c>
      <c r="D136" t="s" s="38">
        <v>354</v>
      </c>
      <c r="E136" t="s" s="36">
        <v>279</v>
      </c>
      <c r="F136" s="31">
        <v>85</v>
      </c>
      <c r="G136" s="32" cm="1">
        <f t="array" ref="G136">F136*0.5*0.9*0.95</f>
        <v>36.3375</v>
      </c>
      <c r="H136" s="39" cm="1">
        <f t="array" ref="H136">G136*0.94</f>
        <v>34.15725</v>
      </c>
      <c r="I136" s="39" cm="1">
        <f t="array" ref="I136">G136*0.87</f>
        <v>31.613625</v>
      </c>
      <c r="J136" t="s" s="28">
        <v>353</v>
      </c>
      <c r="K136" s="40"/>
      <c r="L136" t="str" s="41" cm="1">
        <f t="array" ref="L136">IF(K136&lt;1,"",IF(K136&lt;6,0,IF(K136&lt;12,0.06,0.13)))</f>
      </c>
      <c r="M136" t="str" s="41" cm="1">
        <f t="array" ref="M136">IF(K136&lt;1,"",IF(K136&lt;6,G136,IF(K136&lt;12,H136,I136)))</f>
      </c>
      <c r="N136" t="str" s="41" cm="1">
        <f t="array" ref="N136">_xlfn.IFERROR(K136*M136,"")</f>
      </c>
    </row>
    <row r="137" s="3" customFormat="1" ht="45" customHeight="1">
      <c r="A137" t="s" s="48">
        <v>355</v>
      </c>
      <c r="C137" t="s" s="38">
        <v>356</v>
      </c>
      <c r="D137" t="s" s="38">
        <v>357</v>
      </c>
      <c r="E137" s="30">
        <v>1</v>
      </c>
      <c r="F137" s="26">
        <v>85</v>
      </c>
      <c r="G137" s="32" cm="1">
        <f t="array" ref="G137">F137*0.5*0.9*0.95</f>
        <v>36.3375</v>
      </c>
      <c r="H137" s="39" cm="1">
        <f t="array" ref="H137">G137*0.94</f>
        <v>34.15725</v>
      </c>
      <c r="I137" s="39" cm="1">
        <f t="array" ref="I137">G137*0.87</f>
        <v>31.613625</v>
      </c>
      <c r="J137" t="s" s="22">
        <v>356</v>
      </c>
      <c r="K137" s="40"/>
      <c r="L137" t="str" s="41" cm="1">
        <f t="array" ref="L137">IF(K137&lt;1,"",IF(K137&lt;6,0,IF(K137&lt;12,0.06,0.13)))</f>
      </c>
      <c r="M137" t="str" s="41" cm="1">
        <f t="array" ref="M137">IF(K137&lt;1,"",IF(K137&lt;6,G137,IF(K137&lt;12,H137,I137)))</f>
      </c>
      <c r="N137" t="str" s="41" cm="1">
        <f t="array" ref="N137">_xlfn.IFERROR(K137*M137,"")</f>
      </c>
    </row>
    <row r="138" s="3" customFormat="1" ht="45" customHeight="1">
      <c r="A138" t="s" s="48">
        <v>358</v>
      </c>
      <c r="C138" t="s" s="38">
        <v>359</v>
      </c>
      <c r="D138" t="s" s="38">
        <v>360</v>
      </c>
      <c r="E138" s="30">
        <v>1</v>
      </c>
      <c r="F138" s="26">
        <v>85</v>
      </c>
      <c r="G138" s="32" cm="1">
        <f t="array" ref="G138">F138*0.5*0.9*0.95</f>
        <v>36.3375</v>
      </c>
      <c r="H138" s="39" cm="1">
        <f t="array" ref="H138">G138*0.94</f>
        <v>34.15725</v>
      </c>
      <c r="I138" s="39" cm="1">
        <f t="array" ref="I138">G138*0.87</f>
        <v>31.613625</v>
      </c>
      <c r="J138" t="s" s="22">
        <v>359</v>
      </c>
      <c r="K138" s="40"/>
      <c r="L138" t="str" s="41" cm="1">
        <f t="array" ref="L138">IF(K138&lt;1,"",IF(K138&lt;6,0,IF(K138&lt;12,0.06,0.13)))</f>
      </c>
      <c r="M138" t="str" s="41" cm="1">
        <f t="array" ref="M138">IF(K138&lt;1,"",IF(K138&lt;6,G138,IF(K138&lt;12,H138,I138)))</f>
      </c>
      <c r="N138" t="str" s="41" cm="1">
        <f t="array" ref="N138">_xlfn.IFERROR(K138*M138,"")</f>
      </c>
    </row>
    <row r="139" s="3" customFormat="1" ht="45" customHeight="1">
      <c r="A139" t="s" s="48">
        <v>361</v>
      </c>
      <c r="C139" t="s" s="38">
        <v>362</v>
      </c>
      <c r="D139" t="s" s="38">
        <v>363</v>
      </c>
      <c r="E139" t="s" s="36">
        <v>364</v>
      </c>
      <c r="F139" s="26">
        <v>7.9</v>
      </c>
      <c r="G139" s="32" cm="1">
        <f t="array" ref="G139">F139*0.5*0.9*0.95</f>
        <v>3.37725</v>
      </c>
      <c r="H139" s="39" cm="1">
        <f t="array" ref="H139">G139*0.94</f>
        <v>3.174615</v>
      </c>
      <c r="I139" s="39" cm="1">
        <f t="array" ref="I139">G139*0.87</f>
        <v>2.9382075</v>
      </c>
      <c r="J139" t="s" s="22">
        <v>362</v>
      </c>
      <c r="K139" s="40"/>
      <c r="L139" t="str" s="41" cm="1">
        <f t="array" ref="L139">IF(K139&lt;1,"",IF(K139&lt;6,0,IF(K139&lt;12,0.06,0.13)))</f>
      </c>
      <c r="M139" t="str" s="41" cm="1">
        <f t="array" ref="M139">IF(K139&lt;1,"",IF(K139&lt;6,G139,IF(K139&lt;12,H139,I139)))</f>
      </c>
      <c r="N139" t="str" s="41" cm="1">
        <f t="array" ref="N139">_xlfn.IFERROR(K139*M139,"")</f>
      </c>
    </row>
    <row r="140" s="3" customFormat="1" ht="45" customHeight="1">
      <c r="A140" s="35">
        <v>8053300572892</v>
      </c>
      <c r="C140" t="s" s="38">
        <v>365</v>
      </c>
      <c r="D140" t="s" s="38">
        <v>366</v>
      </c>
      <c r="E140" s="30">
        <v>2</v>
      </c>
      <c r="F140" s="26">
        <v>34.9</v>
      </c>
      <c r="G140" s="32" cm="1">
        <f t="array" ref="G140">F140*0.5*0.9*0.95</f>
        <v>14.91975</v>
      </c>
      <c r="H140" s="39" cm="1">
        <f t="array" ref="H140">G140*0.94</f>
        <v>14.024565</v>
      </c>
      <c r="I140" s="39" cm="1">
        <f t="array" ref="I140">G140*0.87</f>
        <v>12.9801825</v>
      </c>
      <c r="J140" t="s" s="22">
        <v>365</v>
      </c>
      <c r="K140" s="40"/>
      <c r="L140" t="str" s="41" cm="1">
        <f t="array" ref="L140">IF(K140&lt;1,"",IF(K140&lt;6,0,IF(K140&lt;12,0.06,0.13)))</f>
      </c>
      <c r="M140" t="str" s="41" cm="1">
        <f t="array" ref="M140">IF(K140&lt;1,"",IF(K140&lt;6,G140,IF(K140&lt;12,H140,I140)))</f>
      </c>
      <c r="N140" t="str" s="41" cm="1">
        <f t="array" ref="N140">_xlfn.IFERROR(K140*M140,"")</f>
      </c>
    </row>
    <row r="141" s="3" customFormat="1" ht="45" customHeight="1">
      <c r="A141" s="35">
        <v>8053300573387</v>
      </c>
      <c r="C141" t="s" s="37">
        <v>367</v>
      </c>
      <c r="D141" t="s" s="38">
        <v>368</v>
      </c>
      <c r="E141" t="s" s="36">
        <v>19</v>
      </c>
      <c r="F141" s="26">
        <v>34.9</v>
      </c>
      <c r="G141" s="32" cm="1">
        <f t="array" ref="G141">F141*0.5*0.9*0.95</f>
        <v>14.91975</v>
      </c>
      <c r="H141" s="39" cm="1">
        <f t="array" ref="H141">G141*0.94</f>
        <v>14.024565</v>
      </c>
      <c r="I141" s="39" cm="1">
        <f t="array" ref="I141">G141*0.87</f>
        <v>12.9801825</v>
      </c>
      <c r="J141" t="s" s="28">
        <v>367</v>
      </c>
      <c r="K141" s="40"/>
      <c r="L141" t="str" s="41" cm="1">
        <f t="array" ref="L141">IF(K141&lt;1,"",IF(K141&lt;6,0,IF(K141&lt;12,0.06,0.13)))</f>
      </c>
      <c r="M141" t="str" s="41" cm="1">
        <f t="array" ref="M141">IF(K141&lt;1,"",IF(K141&lt;6,G141,IF(K141&lt;12,H141,I141)))</f>
      </c>
      <c r="N141" t="str" s="41" cm="1">
        <f t="array" ref="N141">_xlfn.IFERROR(K141*M141,"")</f>
      </c>
    </row>
    <row r="142" s="3" customFormat="1" ht="45" customHeight="1">
      <c r="A142" s="35">
        <v>8053300570010</v>
      </c>
      <c r="C142" t="s" s="38">
        <v>369</v>
      </c>
      <c r="D142" t="s" s="38">
        <v>370</v>
      </c>
      <c r="E142" s="30">
        <v>2</v>
      </c>
      <c r="F142" s="26">
        <v>34.9</v>
      </c>
      <c r="G142" s="32" cm="1">
        <f t="array" ref="G142">F142*0.5*0.9*0.95</f>
        <v>14.91975</v>
      </c>
      <c r="H142" s="39" cm="1">
        <f t="array" ref="H142">G142*0.94</f>
        <v>14.024565</v>
      </c>
      <c r="I142" s="39" cm="1">
        <f t="array" ref="I142">G142*0.87</f>
        <v>12.9801825</v>
      </c>
      <c r="J142" t="s" s="22">
        <v>369</v>
      </c>
      <c r="K142" s="40"/>
      <c r="L142" t="str" s="41" cm="1">
        <f t="array" ref="L142">IF(K142&lt;1,"",IF(K142&lt;6,0,IF(K142&lt;12,0.06,0.13)))</f>
      </c>
      <c r="M142" t="str" s="41" cm="1">
        <f t="array" ref="M142">IF(K142&lt;1,"",IF(K142&lt;6,G142,IF(K142&lt;12,H142,I142)))</f>
      </c>
      <c r="N142" t="str" s="41" cm="1">
        <f t="array" ref="N142">_xlfn.IFERROR(K142*M142,"")</f>
      </c>
    </row>
    <row r="143" s="3" customFormat="1" ht="45" customHeight="1">
      <c r="A143" s="49">
        <v>8053300577347</v>
      </c>
      <c r="C143" t="s" s="37">
        <v>371</v>
      </c>
      <c r="D143" t="s" s="38">
        <v>372</v>
      </c>
      <c r="E143" t="s" s="36">
        <v>19</v>
      </c>
      <c r="F143" s="31">
        <v>34.9</v>
      </c>
      <c r="G143" s="32" cm="1">
        <f t="array" ref="G143">F143*0.5*0.9*0.95</f>
        <v>14.91975</v>
      </c>
      <c r="H143" s="39" cm="1">
        <f t="array" ref="H143">G143*0.94</f>
        <v>14.024565</v>
      </c>
      <c r="I143" s="39" cm="1">
        <f t="array" ref="I143">G143*0.87</f>
        <v>12.9801825</v>
      </c>
      <c r="J143" t="s" s="28">
        <v>371</v>
      </c>
      <c r="K143" s="40"/>
      <c r="L143" t="str" s="41" cm="1">
        <f t="array" ref="L143">IF(K143&lt;1,"",IF(K143&lt;6,0,IF(K143&lt;12,0.06,0.13)))</f>
      </c>
      <c r="M143" t="str" s="41" cm="1">
        <f t="array" ref="M143">IF(K143&lt;1,"",IF(K143&lt;6,G143,IF(K143&lt;12,H143,I143)))</f>
      </c>
      <c r="N143" t="str" s="41" cm="1">
        <f t="array" ref="N143">_xlfn.IFERROR(K143*M143,"")</f>
      </c>
    </row>
    <row r="144" s="3" customFormat="1" ht="45" customHeight="1">
      <c r="A144" s="35">
        <v>8053300575008</v>
      </c>
      <c r="C144" t="s" s="37">
        <v>373</v>
      </c>
      <c r="D144" t="s" s="38">
        <v>374</v>
      </c>
      <c r="E144" t="s" s="36">
        <v>19</v>
      </c>
      <c r="F144" s="31">
        <v>34.9</v>
      </c>
      <c r="G144" s="32" cm="1">
        <f t="array" ref="G144">F144*0.5*0.9*0.95</f>
        <v>14.91975</v>
      </c>
      <c r="H144" s="39" cm="1">
        <f t="array" ref="H144">G144*0.94</f>
        <v>14.024565</v>
      </c>
      <c r="I144" s="39" cm="1">
        <f t="array" ref="I144">G144*0.87</f>
        <v>12.9801825</v>
      </c>
      <c r="J144" t="s" s="28">
        <v>373</v>
      </c>
      <c r="K144" s="40"/>
      <c r="L144" t="str" s="41" cm="1">
        <f t="array" ref="L144">IF(K144&lt;1,"",IF(K144&lt;6,0,IF(K144&lt;12,0.06,0.13)))</f>
      </c>
      <c r="M144" t="str" s="41" cm="1">
        <f t="array" ref="M144">IF(K144&lt;1,"",IF(K144&lt;6,G144,IF(K144&lt;12,H144,I144)))</f>
      </c>
      <c r="N144" t="str" s="41" cm="1">
        <f t="array" ref="N144">_xlfn.IFERROR(K144*M144,"")</f>
      </c>
    </row>
    <row r="145" s="3" customFormat="1" ht="45" customHeight="1">
      <c r="A145" s="35">
        <v>8053300571192</v>
      </c>
      <c r="C145" t="s" s="38">
        <v>375</v>
      </c>
      <c r="D145" t="s" s="38">
        <v>376</v>
      </c>
      <c r="E145" s="30">
        <v>2</v>
      </c>
      <c r="F145" s="26">
        <v>34.9</v>
      </c>
      <c r="G145" s="32" cm="1">
        <f t="array" ref="G145">F145*0.5*0.9*0.95</f>
        <v>14.91975</v>
      </c>
      <c r="H145" s="39" cm="1">
        <f t="array" ref="H145">G145*0.94</f>
        <v>14.024565</v>
      </c>
      <c r="I145" s="39" cm="1">
        <f t="array" ref="I145">G145*0.87</f>
        <v>12.9801825</v>
      </c>
      <c r="J145" t="s" s="22">
        <v>375</v>
      </c>
      <c r="K145" s="40"/>
      <c r="L145" t="str" s="41" cm="1">
        <f t="array" ref="L145">IF(K145&lt;1,"",IF(K145&lt;6,0,IF(K145&lt;12,0.06,0.13)))</f>
      </c>
      <c r="M145" t="str" s="41" cm="1">
        <f t="array" ref="M145">IF(K145&lt;1,"",IF(K145&lt;6,G145,IF(K145&lt;12,H145,I145)))</f>
      </c>
      <c r="N145" t="str" s="41" cm="1">
        <f t="array" ref="N145">_xlfn.IFERROR(K145*M145,"")</f>
      </c>
    </row>
    <row r="146" s="3" customFormat="1" ht="45" customHeight="1">
      <c r="A146" s="35">
        <v>8053300570003</v>
      </c>
      <c r="C146" t="s" s="38">
        <v>377</v>
      </c>
      <c r="D146" t="s" s="38">
        <v>378</v>
      </c>
      <c r="E146" s="30">
        <v>2</v>
      </c>
      <c r="F146" s="26">
        <v>34.9</v>
      </c>
      <c r="G146" s="32" cm="1">
        <f t="array" ref="G146">F146*0.5*0.9*0.95</f>
        <v>14.91975</v>
      </c>
      <c r="H146" s="39" cm="1">
        <f t="array" ref="H146">G146*0.94</f>
        <v>14.024565</v>
      </c>
      <c r="I146" s="39" cm="1">
        <f t="array" ref="I146">G146*0.87</f>
        <v>12.9801825</v>
      </c>
      <c r="J146" t="s" s="22">
        <v>377</v>
      </c>
      <c r="K146" s="40"/>
      <c r="L146" t="str" s="41" cm="1">
        <f t="array" ref="L146">IF(K146&lt;1,"",IF(K146&lt;6,0,IF(K146&lt;12,0.06,0.13)))</f>
      </c>
      <c r="M146" t="str" s="41" cm="1">
        <f t="array" ref="M146">IF(K146&lt;1,"",IF(K146&lt;6,G146,IF(K146&lt;12,H146,I146)))</f>
      </c>
      <c r="N146" t="str" s="41" cm="1">
        <f t="array" ref="N146">_xlfn.IFERROR(K146*M146,"")</f>
      </c>
    </row>
    <row r="147" s="3" customFormat="1" ht="45" customHeight="1">
      <c r="A147" s="35">
        <v>8053300573394</v>
      </c>
      <c r="C147" t="s" s="37">
        <v>379</v>
      </c>
      <c r="D147" t="s" s="38">
        <v>380</v>
      </c>
      <c r="E147" t="s" s="36">
        <v>19</v>
      </c>
      <c r="F147" s="26">
        <v>44</v>
      </c>
      <c r="G147" s="32" cm="1">
        <f t="array" ref="G147">F147*0.5*0.9*0.95</f>
        <v>18.81</v>
      </c>
      <c r="H147" s="39" cm="1">
        <f t="array" ref="H147">G147*0.94</f>
        <v>17.6814</v>
      </c>
      <c r="I147" s="39" cm="1">
        <f t="array" ref="I147">G147*0.87</f>
        <v>16.3647</v>
      </c>
      <c r="J147" t="s" s="28">
        <v>379</v>
      </c>
      <c r="K147" s="40"/>
      <c r="L147" t="str" s="41" cm="1">
        <f t="array" ref="L147">IF(K147&lt;1,"",IF(K147&lt;6,0,IF(K147&lt;12,0.06,0.13)))</f>
      </c>
      <c r="M147" t="str" s="41" cm="1">
        <f t="array" ref="M147">IF(K147&lt;1,"",IF(K147&lt;6,G147,IF(K147&lt;12,H147,I147)))</f>
      </c>
      <c r="N147" t="str" s="41" cm="1">
        <f t="array" ref="N147">_xlfn.IFERROR(K147*M147,"")</f>
      </c>
    </row>
    <row r="148" s="3" customFormat="1" ht="45" customHeight="1">
      <c r="A148" s="49">
        <v>8055035681412</v>
      </c>
      <c r="C148" t="s" s="37">
        <v>381</v>
      </c>
      <c r="D148" t="s" s="38">
        <v>382</v>
      </c>
      <c r="E148" s="30">
        <v>2</v>
      </c>
      <c r="F148" s="31">
        <v>44</v>
      </c>
      <c r="G148" s="32" cm="1">
        <f t="array" ref="G148">F148*0.5*0.9*0.95</f>
        <v>18.81</v>
      </c>
      <c r="H148" s="39" cm="1">
        <f t="array" ref="H148">G148*0.94</f>
        <v>17.6814</v>
      </c>
      <c r="I148" s="39" cm="1">
        <f t="array" ref="I148">G148*0.87</f>
        <v>16.3647</v>
      </c>
      <c r="J148" t="s" s="28">
        <v>381</v>
      </c>
      <c r="K148" s="40"/>
      <c r="L148" t="str" s="41" cm="1">
        <f t="array" ref="L148">IF(K148&lt;1,"",IF(K148&lt;6,0,IF(K148&lt;12,0.06,0.13)))</f>
      </c>
      <c r="M148" t="str" s="41" cm="1">
        <f t="array" ref="M148">IF(K148&lt;1,"",IF(K148&lt;6,G148,IF(K148&lt;12,H148,I148)))</f>
      </c>
      <c r="N148" t="str" s="41" cm="1">
        <f t="array" ref="N148">_xlfn.IFERROR(K148*M148,"")</f>
      </c>
    </row>
    <row r="149" s="3" customFormat="1" ht="45" customHeight="1">
      <c r="A149" s="35">
        <v>8053300572236</v>
      </c>
      <c r="C149" t="s" s="38">
        <v>383</v>
      </c>
      <c r="D149" t="s" s="38">
        <v>384</v>
      </c>
      <c r="E149" s="30">
        <v>2</v>
      </c>
      <c r="F149" s="26">
        <v>44</v>
      </c>
      <c r="G149" s="32" cm="1">
        <f t="array" ref="G149">F149*0.5*0.9*0.95</f>
        <v>18.81</v>
      </c>
      <c r="H149" s="39" cm="1">
        <f t="array" ref="H149">G149*0.94</f>
        <v>17.6814</v>
      </c>
      <c r="I149" s="39" cm="1">
        <f t="array" ref="I149">G149*0.87</f>
        <v>16.3647</v>
      </c>
      <c r="J149" t="s" s="22">
        <v>383</v>
      </c>
      <c r="K149" s="40"/>
      <c r="L149" t="str" s="41" cm="1">
        <f t="array" ref="L149">IF(K149&lt;1,"",IF(K149&lt;6,0,IF(K149&lt;12,0.06,0.13)))</f>
      </c>
      <c r="M149" t="str" s="41" cm="1">
        <f t="array" ref="M149">IF(K149&lt;1,"",IF(K149&lt;6,G149,IF(K149&lt;12,H149,I149)))</f>
      </c>
      <c r="N149" t="str" s="41" cm="1">
        <f t="array" ref="N149">_xlfn.IFERROR(K149*M149,"")</f>
      </c>
    </row>
    <row r="150" s="3" customFormat="1" ht="45" customHeight="1">
      <c r="A150" s="49">
        <v>8053300577408</v>
      </c>
      <c r="C150" t="s" s="37">
        <v>385</v>
      </c>
      <c r="D150" t="s" s="38">
        <v>386</v>
      </c>
      <c r="E150" t="s" s="36">
        <v>19</v>
      </c>
      <c r="F150" s="31">
        <v>44</v>
      </c>
      <c r="G150" s="32" cm="1">
        <f t="array" ref="G150">F150*0.5*0.9*0.95</f>
        <v>18.81</v>
      </c>
      <c r="H150" s="39" cm="1">
        <f t="array" ref="H150">G150*0.94</f>
        <v>17.6814</v>
      </c>
      <c r="I150" s="39" cm="1">
        <f t="array" ref="I150">G150*0.87</f>
        <v>16.3647</v>
      </c>
      <c r="J150" t="s" s="28">
        <v>385</v>
      </c>
      <c r="K150" s="40"/>
      <c r="L150" t="str" s="41" cm="1">
        <f t="array" ref="L150">IF(K150&lt;1,"",IF(K150&lt;6,0,IF(K150&lt;12,0.06,0.13)))</f>
      </c>
      <c r="M150" t="str" s="41" cm="1">
        <f t="array" ref="M150">IF(K150&lt;1,"",IF(K150&lt;6,G150,IF(K150&lt;12,H150,I150)))</f>
      </c>
      <c r="N150" t="str" s="41" cm="1">
        <f t="array" ref="N150">_xlfn.IFERROR(K150*M150,"")</f>
      </c>
    </row>
    <row r="151" s="3" customFormat="1" ht="45" customHeight="1">
      <c r="A151" s="35">
        <v>8053300570027</v>
      </c>
      <c r="C151" t="s" s="38">
        <v>387</v>
      </c>
      <c r="D151" t="s" s="38">
        <v>388</v>
      </c>
      <c r="E151" s="30">
        <v>2</v>
      </c>
      <c r="F151" s="26">
        <v>44</v>
      </c>
      <c r="G151" s="32" cm="1">
        <f t="array" ref="G151">F151*0.5*0.9*0.95</f>
        <v>18.81</v>
      </c>
      <c r="H151" s="39" cm="1">
        <f t="array" ref="H151">G151*0.94</f>
        <v>17.6814</v>
      </c>
      <c r="I151" s="39" cm="1">
        <f t="array" ref="I151">G151*0.87</f>
        <v>16.3647</v>
      </c>
      <c r="J151" t="s" s="22">
        <v>387</v>
      </c>
      <c r="K151" s="40"/>
      <c r="L151" t="str" s="41" cm="1">
        <f t="array" ref="L151">IF(K151&lt;1,"",IF(K151&lt;6,0,IF(K151&lt;12,0.06,0.13)))</f>
      </c>
      <c r="M151" t="str" s="41" cm="1">
        <f t="array" ref="M151">IF(K151&lt;1,"",IF(K151&lt;6,G151,IF(K151&lt;12,H151,I151)))</f>
      </c>
      <c r="N151" t="str" s="41" cm="1">
        <f t="array" ref="N151">_xlfn.IFERROR(K151*M151,"")</f>
      </c>
    </row>
    <row r="152" s="3" customFormat="1" ht="45" customHeight="1">
      <c r="A152" s="35">
        <v>8053300572847</v>
      </c>
      <c r="C152" t="s" s="38">
        <v>389</v>
      </c>
      <c r="D152" t="s" s="38">
        <v>390</v>
      </c>
      <c r="E152" s="30">
        <v>2</v>
      </c>
      <c r="F152" s="26">
        <v>44</v>
      </c>
      <c r="G152" s="32" cm="1">
        <f t="array" ref="G152">F152*0.5*0.9*0.95</f>
        <v>18.81</v>
      </c>
      <c r="H152" s="39" cm="1">
        <f t="array" ref="H152">G152*0.94</f>
        <v>17.6814</v>
      </c>
      <c r="I152" s="39" cm="1">
        <f t="array" ref="I152">G152*0.87</f>
        <v>16.3647</v>
      </c>
      <c r="J152" t="s" s="22">
        <v>389</v>
      </c>
      <c r="K152" s="40"/>
      <c r="L152" t="str" s="41" cm="1">
        <f t="array" ref="L152">IF(K152&lt;1,"",IF(K152&lt;6,0,IF(K152&lt;12,0.06,0.13)))</f>
      </c>
      <c r="M152" t="str" s="41" cm="1">
        <f t="array" ref="M152">IF(K152&lt;1,"",IF(K152&lt;6,G152,IF(K152&lt;12,H152,I152)))</f>
      </c>
      <c r="N152" t="str" s="41" cm="1">
        <f t="array" ref="N152">_xlfn.IFERROR(K152*M152,"")</f>
      </c>
    </row>
    <row r="153" s="3" customFormat="1" ht="45" customHeight="1">
      <c r="A153" s="35">
        <v>8053300574933</v>
      </c>
      <c r="C153" t="s" s="37">
        <v>391</v>
      </c>
      <c r="D153" t="s" s="38">
        <v>392</v>
      </c>
      <c r="E153" t="s" s="36">
        <v>393</v>
      </c>
      <c r="F153" s="31">
        <v>11.9</v>
      </c>
      <c r="G153" s="32" cm="1">
        <f t="array" ref="G153">F153*0.5*0.9*0.95</f>
        <v>5.08725</v>
      </c>
      <c r="H153" s="39" cm="1">
        <f t="array" ref="H153">G153*0.94</f>
        <v>4.782015</v>
      </c>
      <c r="I153" s="39" cm="1">
        <f t="array" ref="I153">G153*0.87</f>
        <v>4.4259075</v>
      </c>
      <c r="J153" t="s" s="28">
        <v>391</v>
      </c>
      <c r="K153" s="40"/>
      <c r="L153" t="str" s="41" cm="1">
        <f t="array" ref="L153">IF(K153&lt;1,"",IF(K153&lt;6,0,IF(K153&lt;12,0.06,0.13)))</f>
      </c>
      <c r="M153" t="str" s="41" cm="1">
        <f t="array" ref="M153">IF(K153&lt;1,"",IF(K153&lt;6,G153,IF(K153&lt;12,H153,I153)))</f>
      </c>
      <c r="N153" t="str" s="41" cm="1">
        <f t="array" ref="N153">_xlfn.IFERROR(K153*M153,"")</f>
      </c>
    </row>
    <row r="154" s="3" customFormat="1" ht="45" customHeight="1">
      <c r="A154" t="s" s="48">
        <v>394</v>
      </c>
      <c r="C154" t="s" s="38">
        <v>395</v>
      </c>
      <c r="D154" t="s" s="38">
        <v>396</v>
      </c>
      <c r="E154" t="s" s="36">
        <v>393</v>
      </c>
      <c r="F154" s="26">
        <v>11.9</v>
      </c>
      <c r="G154" s="32" cm="1">
        <f t="array" ref="G154">F154*0.5*0.9*0.95</f>
        <v>5.08725</v>
      </c>
      <c r="H154" s="39" cm="1">
        <f t="array" ref="H154">G154*0.94</f>
        <v>4.782015</v>
      </c>
      <c r="I154" s="39" cm="1">
        <f t="array" ref="I154">G154*0.87</f>
        <v>4.4259075</v>
      </c>
      <c r="J154" t="s" s="22">
        <v>395</v>
      </c>
      <c r="K154" s="40"/>
      <c r="L154" t="str" s="41" cm="1">
        <f t="array" ref="L154">IF(K154&lt;1,"",IF(K154&lt;6,0,IF(K154&lt;12,0.06,0.13)))</f>
      </c>
      <c r="M154" t="str" s="41" cm="1">
        <f t="array" ref="M154">IF(K154&lt;1,"",IF(K154&lt;6,G154,IF(K154&lt;12,H154,I154)))</f>
      </c>
      <c r="N154" t="str" s="41" cm="1">
        <f t="array" ref="N154">_xlfn.IFERROR(K154*M154,"")</f>
      </c>
    </row>
    <row r="155" s="3" customFormat="1" ht="45" customHeight="1">
      <c r="A155" s="35">
        <v>8053300573325</v>
      </c>
      <c r="C155" t="s" s="37">
        <v>397</v>
      </c>
      <c r="D155" t="s" s="38">
        <v>398</v>
      </c>
      <c r="E155" t="s" s="36">
        <v>393</v>
      </c>
      <c r="F155" s="26">
        <v>11.9</v>
      </c>
      <c r="G155" s="32" cm="1">
        <f t="array" ref="G155">F155*0.5*0.9*0.95</f>
        <v>5.08725</v>
      </c>
      <c r="H155" s="39" cm="1">
        <f t="array" ref="H155">G155*0.94</f>
        <v>4.782015</v>
      </c>
      <c r="I155" s="39" cm="1">
        <f t="array" ref="I155">G155*0.87</f>
        <v>4.4259075</v>
      </c>
      <c r="J155" t="s" s="28">
        <v>397</v>
      </c>
      <c r="K155" s="40"/>
      <c r="L155" t="str" s="41" cm="1">
        <f t="array" ref="L155">IF(K155&lt;1,"",IF(K155&lt;6,0,IF(K155&lt;12,0.06,0.13)))</f>
      </c>
      <c r="M155" t="str" s="41" cm="1">
        <f t="array" ref="M155">IF(K155&lt;1,"",IF(K155&lt;6,G155,IF(K155&lt;12,H155,I155)))</f>
      </c>
      <c r="N155" t="str" s="41" cm="1">
        <f t="array" ref="N155">_xlfn.IFERROR(K155*M155,"")</f>
      </c>
    </row>
    <row r="156" s="3" customFormat="1" ht="45" customHeight="1">
      <c r="A156" s="49">
        <v>8055035684321</v>
      </c>
      <c r="C156" t="s" s="37">
        <v>399</v>
      </c>
      <c r="D156" t="s" s="38">
        <v>400</v>
      </c>
      <c r="E156" t="s" s="36">
        <v>393</v>
      </c>
      <c r="F156" s="31">
        <v>11.9</v>
      </c>
      <c r="G156" s="32" cm="1">
        <f t="array" ref="G156">F156*0.5*0.9*0.95</f>
        <v>5.08725</v>
      </c>
      <c r="H156" s="39" cm="1">
        <f t="array" ref="H156">G156*0.94</f>
        <v>4.782015</v>
      </c>
      <c r="I156" s="39" cm="1">
        <f t="array" ref="I156">G156*0.87</f>
        <v>4.4259075</v>
      </c>
      <c r="J156" t="s" s="28">
        <v>399</v>
      </c>
      <c r="K156" s="40"/>
      <c r="L156" t="str" s="41" cm="1">
        <f t="array" ref="L156">IF(K156&lt;1,"",IF(K156&lt;6,0,IF(K156&lt;12,0.06,0.13)))</f>
      </c>
      <c r="M156" t="str" s="41" cm="1">
        <f t="array" ref="M156">IF(K156&lt;1,"",IF(K156&lt;6,G156,IF(K156&lt;12,H156,I156)))</f>
      </c>
      <c r="N156" t="str" s="41" cm="1">
        <f t="array" ref="N156">_xlfn.IFERROR(K156*M156,"")</f>
      </c>
    </row>
    <row r="157" s="3" customFormat="1" ht="45" customHeight="1">
      <c r="A157" s="49">
        <v>8053300577309</v>
      </c>
      <c r="C157" t="s" s="37">
        <v>401</v>
      </c>
      <c r="D157" t="s" s="38">
        <v>402</v>
      </c>
      <c r="E157" t="s" s="36">
        <v>393</v>
      </c>
      <c r="F157" s="31">
        <v>11.9</v>
      </c>
      <c r="G157" s="32" cm="1">
        <f t="array" ref="G157">F157*0.5*0.9*0.95</f>
        <v>5.08725</v>
      </c>
      <c r="H157" s="39" cm="1">
        <f t="array" ref="H157">G157*0.94</f>
        <v>4.782015</v>
      </c>
      <c r="I157" s="39" cm="1">
        <f t="array" ref="I157">G157*0.87</f>
        <v>4.4259075</v>
      </c>
      <c r="J157" t="s" s="28">
        <v>401</v>
      </c>
      <c r="K157" s="40"/>
      <c r="L157" t="str" s="41" cm="1">
        <f t="array" ref="L157">IF(K157&lt;1,"",IF(K157&lt;6,0,IF(K157&lt;12,0.06,0.13)))</f>
      </c>
      <c r="M157" t="str" s="41" cm="1">
        <f t="array" ref="M157">IF(K157&lt;1,"",IF(K157&lt;6,G157,IF(K157&lt;12,H157,I157)))</f>
      </c>
      <c r="N157" t="str" s="41" cm="1">
        <f t="array" ref="N157">_xlfn.IFERROR(K157*M157,"")</f>
      </c>
    </row>
    <row r="158" s="3" customFormat="1" ht="45" customHeight="1">
      <c r="A158" t="s" s="27">
        <v>403</v>
      </c>
      <c r="B158" s="50"/>
      <c r="C158" t="s" s="37">
        <v>404</v>
      </c>
      <c r="D158" t="s" s="38">
        <v>405</v>
      </c>
      <c r="E158" t="s" s="36">
        <v>393</v>
      </c>
      <c r="F158" s="31">
        <v>11.9</v>
      </c>
      <c r="G158" s="32" cm="1">
        <f t="array" ref="G158">F158*0.5*0.9*0.95</f>
        <v>5.08725</v>
      </c>
      <c r="H158" s="39" cm="1">
        <f t="array" ref="H158">G158*0.94</f>
        <v>4.782015</v>
      </c>
      <c r="I158" s="39" cm="1">
        <f t="array" ref="I158">G158*0.87</f>
        <v>4.4259075</v>
      </c>
      <c r="J158" t="s" s="28">
        <v>404</v>
      </c>
      <c r="K158" s="40"/>
      <c r="L158" t="str" s="41" cm="1">
        <f t="array" ref="L158">IF(K158&lt;1,"",IF(K158&lt;6,0,IF(K158&lt;12,0.06,0.13)))</f>
      </c>
      <c r="M158" t="str" s="41" cm="1">
        <f t="array" ref="M158">IF(K158&lt;1,"",IF(K158&lt;6,G158,IF(K158&lt;12,H158,I158)))</f>
      </c>
      <c r="N158" t="str" s="41" cm="1">
        <f t="array" ref="N158">_xlfn.IFERROR(K158*M158,"")</f>
      </c>
    </row>
    <row r="159" s="3" customFormat="1" ht="45" customHeight="1">
      <c r="A159" t="s" s="27">
        <v>406</v>
      </c>
      <c r="C159" t="s" s="37">
        <v>407</v>
      </c>
      <c r="D159" t="s" s="38">
        <v>408</v>
      </c>
      <c r="E159" t="s" s="36">
        <v>393</v>
      </c>
      <c r="F159" s="31">
        <v>11.9</v>
      </c>
      <c r="G159" s="32" cm="1">
        <f t="array" ref="G159">F159*0.5*0.9*0.95</f>
        <v>5.08725</v>
      </c>
      <c r="H159" s="39" cm="1">
        <f t="array" ref="H159">G159*0.94</f>
        <v>4.782015</v>
      </c>
      <c r="I159" s="39" cm="1">
        <f t="array" ref="I159">G159*0.87</f>
        <v>4.4259075</v>
      </c>
      <c r="J159" t="s" s="28">
        <v>407</v>
      </c>
      <c r="K159" s="40"/>
      <c r="L159" t="str" s="41" cm="1">
        <f t="array" ref="L159">IF(K159&lt;1,"",IF(K159&lt;6,0,IF(K159&lt;12,0.06,0.13)))</f>
      </c>
      <c r="M159" t="str" s="41" cm="1">
        <f t="array" ref="M159">IF(K159&lt;1,"",IF(K159&lt;6,G159,IF(K159&lt;12,H159,I159)))</f>
      </c>
      <c r="N159" t="str" s="41" cm="1">
        <f t="array" ref="N159">_xlfn.IFERROR(K159*M159,"")</f>
      </c>
    </row>
    <row r="160" s="3" customFormat="1" ht="45" customHeight="1">
      <c r="A160" s="49">
        <v>8053300577293</v>
      </c>
      <c r="C160" t="s" s="37">
        <v>409</v>
      </c>
      <c r="D160" t="s" s="38">
        <v>410</v>
      </c>
      <c r="E160" t="s" s="36">
        <v>393</v>
      </c>
      <c r="F160" s="31">
        <v>11.9</v>
      </c>
      <c r="G160" s="32" cm="1">
        <f t="array" ref="G160">F160*0.5*0.9*0.95</f>
        <v>5.08725</v>
      </c>
      <c r="H160" s="39" cm="1">
        <f t="array" ref="H160">G160*0.94</f>
        <v>4.782015</v>
      </c>
      <c r="I160" s="39" cm="1">
        <f t="array" ref="I160">G160*0.87</f>
        <v>4.4259075</v>
      </c>
      <c r="J160" t="s" s="28">
        <v>409</v>
      </c>
      <c r="K160" s="40"/>
      <c r="L160" t="str" s="41" cm="1">
        <f t="array" ref="L160">IF(K160&lt;1,"",IF(K160&lt;6,0,IF(K160&lt;12,0.06,0.13)))</f>
      </c>
      <c r="M160" t="str" s="41" cm="1">
        <f t="array" ref="M160">IF(K160&lt;1,"",IF(K160&lt;6,G160,IF(K160&lt;12,H160,I160)))</f>
      </c>
      <c r="N160" t="str" s="41" cm="1">
        <f t="array" ref="N160">_xlfn.IFERROR(K160*M160,"")</f>
      </c>
    </row>
    <row r="161" s="3" customFormat="1" ht="45" customHeight="1">
      <c r="A161" s="49">
        <v>8055035680590</v>
      </c>
      <c r="C161" t="s" s="37">
        <v>411</v>
      </c>
      <c r="D161" t="s" s="38">
        <v>412</v>
      </c>
      <c r="E161" t="s" s="36">
        <v>393</v>
      </c>
      <c r="F161" s="31">
        <v>11.9</v>
      </c>
      <c r="G161" s="32" cm="1">
        <f t="array" ref="G161">F161*0.5*0.9*0.95</f>
        <v>5.08725</v>
      </c>
      <c r="H161" s="39" cm="1">
        <f t="array" ref="H161">G161*0.94</f>
        <v>4.782015</v>
      </c>
      <c r="I161" s="39" cm="1">
        <f t="array" ref="I161">G161*0.87</f>
        <v>4.4259075</v>
      </c>
      <c r="J161" t="s" s="28">
        <v>411</v>
      </c>
      <c r="K161" s="40"/>
      <c r="L161" t="str" s="41" cm="1">
        <f t="array" ref="L161">IF(K161&lt;1,"",IF(K161&lt;6,0,IF(K161&lt;12,0.06,0.13)))</f>
      </c>
      <c r="M161" t="str" s="41" cm="1">
        <f t="array" ref="M161">IF(K161&lt;1,"",IF(K161&lt;6,G161,IF(K161&lt;12,H161,I161)))</f>
      </c>
      <c r="N161" t="str" s="41" cm="1">
        <f t="array" ref="N161">_xlfn.IFERROR(K161*M161,"")</f>
      </c>
    </row>
    <row r="162" s="3" customFormat="1" ht="45" customHeight="1">
      <c r="A162" s="49">
        <v>8055035684017</v>
      </c>
      <c r="C162" t="s" s="37">
        <v>413</v>
      </c>
      <c r="D162" t="s" s="38">
        <v>414</v>
      </c>
      <c r="E162" t="s" s="36">
        <v>393</v>
      </c>
      <c r="F162" s="31">
        <v>11.9</v>
      </c>
      <c r="G162" s="32" cm="1">
        <f t="array" ref="G162">F162*0.5*0.9*0.95</f>
        <v>5.08725</v>
      </c>
      <c r="H162" s="39" cm="1">
        <f t="array" ref="H162">G162*0.94</f>
        <v>4.782015</v>
      </c>
      <c r="I162" s="39" cm="1">
        <f t="array" ref="I162">G162*0.87</f>
        <v>4.4259075</v>
      </c>
      <c r="J162" t="s" s="28">
        <v>413</v>
      </c>
      <c r="K162" s="40"/>
      <c r="L162" t="str" s="41" cm="1">
        <f t="array" ref="L162">IF(K162&lt;1,"",IF(K162&lt;6,0,IF(K162&lt;12,0.06,0.13)))</f>
      </c>
      <c r="M162" t="str" s="41" cm="1">
        <f t="array" ref="M162">IF(K162&lt;1,"",IF(K162&lt;6,G162,IF(K162&lt;12,H162,I162)))</f>
      </c>
      <c r="N162" t="str" s="41" cm="1">
        <f t="array" ref="N162">_xlfn.IFERROR(K162*M162,"")</f>
      </c>
    </row>
    <row r="163" s="3" customFormat="1" ht="45" customHeight="1">
      <c r="A163" s="49">
        <v>8055035681535</v>
      </c>
      <c r="C163" t="s" s="37">
        <v>415</v>
      </c>
      <c r="D163" t="s" s="38">
        <v>416</v>
      </c>
      <c r="E163" t="s" s="36">
        <v>393</v>
      </c>
      <c r="F163" s="31">
        <v>11.9</v>
      </c>
      <c r="G163" s="32" cm="1">
        <f t="array" ref="G163">F163*0.5*0.9*0.95</f>
        <v>5.08725</v>
      </c>
      <c r="H163" s="39" cm="1">
        <f t="array" ref="H163">G163*0.94</f>
        <v>4.782015</v>
      </c>
      <c r="I163" s="39" cm="1">
        <f t="array" ref="I163">G163*0.87</f>
        <v>4.4259075</v>
      </c>
      <c r="J163" t="s" s="28">
        <v>415</v>
      </c>
      <c r="K163" s="40"/>
      <c r="L163" t="str" s="41" cm="1">
        <f t="array" ref="L163">IF(K163&lt;1,"",IF(K163&lt;6,0,IF(K163&lt;12,0.06,0.13)))</f>
      </c>
      <c r="M163" t="str" s="41" cm="1">
        <f t="array" ref="M163">IF(K163&lt;1,"",IF(K163&lt;6,G163,IF(K163&lt;12,H163,I163)))</f>
      </c>
      <c r="N163" t="str" s="41" cm="1">
        <f t="array" ref="N163">_xlfn.IFERROR(K163*M163,"")</f>
      </c>
    </row>
    <row r="164" s="3" customFormat="1" ht="45" customHeight="1">
      <c r="A164" s="49">
        <v>8053300576005</v>
      </c>
      <c r="C164" t="s" s="37">
        <v>417</v>
      </c>
      <c r="D164" t="s" s="38">
        <v>418</v>
      </c>
      <c r="E164" t="s" s="36">
        <v>393</v>
      </c>
      <c r="F164" s="31">
        <v>11.9</v>
      </c>
      <c r="G164" s="32" cm="1">
        <f t="array" ref="G164">F164*0.5*0.9*0.95</f>
        <v>5.08725</v>
      </c>
      <c r="H164" s="39" cm="1">
        <f t="array" ref="H164">G164*0.94</f>
        <v>4.782015</v>
      </c>
      <c r="I164" s="39" cm="1">
        <f t="array" ref="I164">G164*0.87</f>
        <v>4.4259075</v>
      </c>
      <c r="J164" t="s" s="28">
        <v>417</v>
      </c>
      <c r="K164" s="40"/>
      <c r="L164" t="str" s="41" cm="1">
        <f t="array" ref="L164">IF(K164&lt;1,"",IF(K164&lt;6,0,IF(K164&lt;12,0.06,0.13)))</f>
      </c>
      <c r="M164" t="str" s="41" cm="1">
        <f t="array" ref="M164">IF(K164&lt;1,"",IF(K164&lt;6,G164,IF(K164&lt;12,H164,I164)))</f>
      </c>
      <c r="N164" t="str" s="41" cm="1">
        <f t="array" ref="N164">_xlfn.IFERROR(K164*M164,"")</f>
      </c>
    </row>
    <row r="165" s="3" customFormat="1" ht="45" customHeight="1">
      <c r="A165" t="s" s="27">
        <v>419</v>
      </c>
      <c r="C165" t="s" s="37">
        <v>420</v>
      </c>
      <c r="D165" t="s" s="38">
        <v>421</v>
      </c>
      <c r="E165" t="s" s="36">
        <v>393</v>
      </c>
      <c r="F165" s="31">
        <v>11.9</v>
      </c>
      <c r="G165" s="32" cm="1">
        <f t="array" ref="G165">F165*0.5*0.9*0.95</f>
        <v>5.08725</v>
      </c>
      <c r="H165" s="39" cm="1">
        <f t="array" ref="H165">G165*0.94</f>
        <v>4.782015</v>
      </c>
      <c r="I165" s="39" cm="1">
        <f t="array" ref="I165">G165*0.87</f>
        <v>4.4259075</v>
      </c>
      <c r="J165" t="s" s="28">
        <v>420</v>
      </c>
      <c r="K165" s="40"/>
      <c r="L165" t="str" s="41" cm="1">
        <f t="array" ref="L165">IF(K165&lt;1,"",IF(K165&lt;6,0,IF(K165&lt;12,0.06,0.13)))</f>
      </c>
      <c r="M165" t="str" s="41" cm="1">
        <f t="array" ref="M165">IF(K165&lt;1,"",IF(K165&lt;6,G165,IF(K165&lt;12,H165,I165)))</f>
      </c>
      <c r="N165" t="str" s="41" cm="1">
        <f t="array" ref="N165">_xlfn.IFERROR(K165*M165,"")</f>
      </c>
    </row>
    <row r="166" s="3" customFormat="1" ht="45" customHeight="1">
      <c r="A166" t="s" s="48">
        <v>422</v>
      </c>
      <c r="C166" t="s" s="38">
        <v>423</v>
      </c>
      <c r="D166" t="s" s="38">
        <v>424</v>
      </c>
      <c r="E166" t="s" s="36">
        <v>393</v>
      </c>
      <c r="F166" s="26">
        <v>11.9</v>
      </c>
      <c r="G166" s="32" cm="1">
        <f t="array" ref="G166">F166*0.5*0.9*0.95</f>
        <v>5.08725</v>
      </c>
      <c r="H166" s="39" cm="1">
        <f t="array" ref="H166">G166*0.94</f>
        <v>4.782015</v>
      </c>
      <c r="I166" s="39" cm="1">
        <f t="array" ref="I166">G166*0.87</f>
        <v>4.4259075</v>
      </c>
      <c r="J166" t="s" s="22">
        <v>423</v>
      </c>
      <c r="K166" s="40"/>
      <c r="L166" t="str" s="41" cm="1">
        <f t="array" ref="L166">IF(K166&lt;1,"",IF(K166&lt;6,0,IF(K166&lt;12,0.06,0.13)))</f>
      </c>
      <c r="M166" t="str" s="41" cm="1">
        <f t="array" ref="M166">IF(K166&lt;1,"",IF(K166&lt;6,G166,IF(K166&lt;12,H166,I166)))</f>
      </c>
      <c r="N166" t="str" s="41" cm="1">
        <f t="array" ref="N166">_xlfn.IFERROR(K166*M166,"")</f>
      </c>
    </row>
    <row r="167" s="3" customFormat="1" ht="45" customHeight="1">
      <c r="A167" s="49">
        <v>8055035684024</v>
      </c>
      <c r="C167" t="s" s="37">
        <v>425</v>
      </c>
      <c r="D167" t="s" s="38">
        <v>426</v>
      </c>
      <c r="E167" t="s" s="36">
        <v>393</v>
      </c>
      <c r="F167" s="31">
        <v>11.9</v>
      </c>
      <c r="G167" s="32" cm="1">
        <f t="array" ref="G167">F167*0.5*0.9*0.95</f>
        <v>5.08725</v>
      </c>
      <c r="H167" s="39" cm="1">
        <f t="array" ref="H167">G167*0.94</f>
        <v>4.782015</v>
      </c>
      <c r="I167" s="39" cm="1">
        <f t="array" ref="I167">G167*0.87</f>
        <v>4.4259075</v>
      </c>
      <c r="J167" t="s" s="28">
        <v>425</v>
      </c>
      <c r="K167" s="40"/>
      <c r="L167" t="str" s="41" cm="1">
        <f t="array" ref="L167">IF(K167&lt;1,"",IF(K167&lt;6,0,IF(K167&lt;12,0.06,0.13)))</f>
      </c>
      <c r="M167" t="str" s="41" cm="1">
        <f t="array" ref="M167">IF(K167&lt;1,"",IF(K167&lt;6,G167,IF(K167&lt;12,H167,I167)))</f>
      </c>
      <c r="N167" t="str" s="41" cm="1">
        <f t="array" ref="N167">_xlfn.IFERROR(K167*M167,"")</f>
      </c>
    </row>
    <row r="168" s="3" customFormat="1" ht="45" customHeight="1">
      <c r="A168" s="49">
        <v>8055035681559</v>
      </c>
      <c r="C168" t="s" s="37">
        <v>427</v>
      </c>
      <c r="D168" t="s" s="38">
        <v>428</v>
      </c>
      <c r="E168" t="s" s="36">
        <v>393</v>
      </c>
      <c r="F168" s="31">
        <v>11.9</v>
      </c>
      <c r="G168" s="32" cm="1">
        <f t="array" ref="G168">F168*0.5*0.9*0.95</f>
        <v>5.08725</v>
      </c>
      <c r="H168" s="39" cm="1">
        <f t="array" ref="H168">G168*0.94</f>
        <v>4.782015</v>
      </c>
      <c r="I168" s="39" cm="1">
        <f t="array" ref="I168">G168*0.87</f>
        <v>4.4259075</v>
      </c>
      <c r="J168" t="s" s="28">
        <v>427</v>
      </c>
      <c r="K168" s="40"/>
      <c r="L168" t="str" s="41" cm="1">
        <f t="array" ref="L168">IF(K168&lt;1,"",IF(K168&lt;6,0,IF(K168&lt;12,0.06,0.13)))</f>
      </c>
      <c r="M168" t="str" s="41" cm="1">
        <f t="array" ref="M168">IF(K168&lt;1,"",IF(K168&lt;6,G168,IF(K168&lt;12,H168,I168)))</f>
      </c>
      <c r="N168" t="str" s="41" cm="1">
        <f t="array" ref="N168">_xlfn.IFERROR(K168*M168,"")</f>
      </c>
    </row>
    <row r="169" s="3" customFormat="1" ht="45" customHeight="1">
      <c r="A169" s="49">
        <v>8053300577262</v>
      </c>
      <c r="C169" t="s" s="37">
        <v>429</v>
      </c>
      <c r="D169" t="s" s="38">
        <v>430</v>
      </c>
      <c r="E169" t="s" s="36">
        <v>393</v>
      </c>
      <c r="F169" s="31">
        <v>11.9</v>
      </c>
      <c r="G169" s="32" cm="1">
        <f t="array" ref="G169">F169*0.5*0.9*0.95</f>
        <v>5.08725</v>
      </c>
      <c r="H169" s="39" cm="1">
        <f t="array" ref="H169">G169*0.94</f>
        <v>4.782015</v>
      </c>
      <c r="I169" s="39" cm="1">
        <f t="array" ref="I169">G169*0.87</f>
        <v>4.4259075</v>
      </c>
      <c r="J169" t="s" s="28">
        <v>429</v>
      </c>
      <c r="K169" s="40"/>
      <c r="L169" t="str" s="41" cm="1">
        <f t="array" ref="L169">IF(K169&lt;1,"",IF(K169&lt;6,0,IF(K169&lt;12,0.06,0.13)))</f>
      </c>
      <c r="M169" t="str" s="41" cm="1">
        <f t="array" ref="M169">IF(K169&lt;1,"",IF(K169&lt;6,G169,IF(K169&lt;12,H169,I169)))</f>
      </c>
      <c r="N169" t="str" s="41" cm="1">
        <f t="array" ref="N169">_xlfn.IFERROR(K169*M169,"")</f>
      </c>
    </row>
    <row r="170" s="3" customFormat="1" ht="45" customHeight="1">
      <c r="A170" s="49">
        <v>8055035681542</v>
      </c>
      <c r="C170" t="s" s="37">
        <v>431</v>
      </c>
      <c r="D170" t="s" s="38">
        <v>432</v>
      </c>
      <c r="E170" t="s" s="36">
        <v>393</v>
      </c>
      <c r="F170" s="31">
        <v>11.9</v>
      </c>
      <c r="G170" s="32" cm="1">
        <f t="array" ref="G170">F170*0.5*0.9*0.95</f>
        <v>5.08725</v>
      </c>
      <c r="H170" s="39" cm="1">
        <f t="array" ref="H170">G170*0.94</f>
        <v>4.782015</v>
      </c>
      <c r="I170" s="39" cm="1">
        <f t="array" ref="I170">G170*0.87</f>
        <v>4.4259075</v>
      </c>
      <c r="J170" t="s" s="28">
        <v>431</v>
      </c>
      <c r="K170" s="40"/>
      <c r="L170" t="str" s="41" cm="1">
        <f t="array" ref="L170">IF(K170&lt;1,"",IF(K170&lt;6,0,IF(K170&lt;12,0.06,0.13)))</f>
      </c>
      <c r="M170" t="str" s="41" cm="1">
        <f t="array" ref="M170">IF(K170&lt;1,"",IF(K170&lt;6,G170,IF(K170&lt;12,H170,I170)))</f>
      </c>
      <c r="N170" t="str" s="41" cm="1">
        <f t="array" ref="N170">_xlfn.IFERROR(K170*M170,"")</f>
      </c>
    </row>
    <row r="171" s="3" customFormat="1" ht="45" customHeight="1">
      <c r="A171" s="35">
        <v>8053300571130</v>
      </c>
      <c r="C171" t="s" s="38">
        <v>433</v>
      </c>
      <c r="D171" t="s" s="38">
        <v>434</v>
      </c>
      <c r="E171" t="s" s="36">
        <v>393</v>
      </c>
      <c r="F171" s="26">
        <v>11.9</v>
      </c>
      <c r="G171" s="32" cm="1">
        <f t="array" ref="G171">F171*0.5*0.9*0.95</f>
        <v>5.08725</v>
      </c>
      <c r="H171" s="39" cm="1">
        <f t="array" ref="H171">G171*0.94</f>
        <v>4.782015</v>
      </c>
      <c r="I171" s="39" cm="1">
        <f t="array" ref="I171">G171*0.87</f>
        <v>4.4259075</v>
      </c>
      <c r="J171" t="s" s="22">
        <v>433</v>
      </c>
      <c r="K171" s="40"/>
      <c r="L171" t="str" s="41" cm="1">
        <f t="array" ref="L171">IF(K171&lt;1,"",IF(K171&lt;6,0,IF(K171&lt;12,0.06,0.13)))</f>
      </c>
      <c r="M171" t="str" s="41" cm="1">
        <f t="array" ref="M171">IF(K171&lt;1,"",IF(K171&lt;6,G171,IF(K171&lt;12,H171,I171)))</f>
      </c>
      <c r="N171" t="str" s="41" cm="1">
        <f t="array" ref="N171">_xlfn.IFERROR(K171*M171,"")</f>
      </c>
    </row>
    <row r="172" s="3" customFormat="1" ht="45" customHeight="1">
      <c r="A172" s="49">
        <v>8053300577279</v>
      </c>
      <c r="C172" t="s" s="37">
        <v>435</v>
      </c>
      <c r="D172" t="s" s="38">
        <v>436</v>
      </c>
      <c r="E172" t="s" s="36">
        <v>393</v>
      </c>
      <c r="F172" s="31">
        <v>11.9</v>
      </c>
      <c r="G172" s="32" cm="1">
        <f t="array" ref="G172">F172*0.5*0.9*0.95</f>
        <v>5.08725</v>
      </c>
      <c r="H172" s="39" cm="1">
        <f t="array" ref="H172">G172*0.94</f>
        <v>4.782015</v>
      </c>
      <c r="I172" s="39" cm="1">
        <f t="array" ref="I172">G172*0.87</f>
        <v>4.4259075</v>
      </c>
      <c r="J172" t="s" s="28">
        <v>435</v>
      </c>
      <c r="K172" s="40"/>
      <c r="L172" t="str" s="41" cm="1">
        <f t="array" ref="L172">IF(K172&lt;1,"",IF(K172&lt;6,0,IF(K172&lt;12,0.06,0.13)))</f>
      </c>
      <c r="M172" t="str" s="41" cm="1">
        <f t="array" ref="M172">IF(K172&lt;1,"",IF(K172&lt;6,G172,IF(K172&lt;12,H172,I172)))</f>
      </c>
      <c r="N172" t="str" s="41" cm="1">
        <f t="array" ref="N172">_xlfn.IFERROR(K172*M172,"")</f>
      </c>
    </row>
    <row r="173" s="3" customFormat="1" ht="45" customHeight="1">
      <c r="A173" t="s" s="48">
        <v>437</v>
      </c>
      <c r="C173" t="s" s="38">
        <v>438</v>
      </c>
      <c r="D173" t="s" s="38">
        <v>439</v>
      </c>
      <c r="E173" t="s" s="36">
        <v>393</v>
      </c>
      <c r="F173" s="26">
        <v>11.9</v>
      </c>
      <c r="G173" s="32" cm="1">
        <f t="array" ref="G173">F173*0.5*0.9*0.95</f>
        <v>5.08725</v>
      </c>
      <c r="H173" s="39" cm="1">
        <f t="array" ref="H173">G173*0.94</f>
        <v>4.782015</v>
      </c>
      <c r="I173" s="39" cm="1">
        <f t="array" ref="I173">G173*0.87</f>
        <v>4.4259075</v>
      </c>
      <c r="J173" t="s" s="22">
        <v>438</v>
      </c>
      <c r="K173" s="40"/>
      <c r="L173" t="str" s="41" cm="1">
        <f t="array" ref="L173">IF(K173&lt;1,"",IF(K173&lt;6,0,IF(K173&lt;12,0.06,0.13)))</f>
      </c>
      <c r="M173" t="str" s="41" cm="1">
        <f t="array" ref="M173">IF(K173&lt;1,"",IF(K173&lt;6,G173,IF(K173&lt;12,H173,I173)))</f>
      </c>
      <c r="N173" t="str" s="41" cm="1">
        <f t="array" ref="N173">_xlfn.IFERROR(K173*M173,"")</f>
      </c>
    </row>
    <row r="174" s="3" customFormat="1" ht="45" customHeight="1">
      <c r="A174" t="s" s="48">
        <v>440</v>
      </c>
      <c r="C174" t="s" s="38">
        <v>441</v>
      </c>
      <c r="D174" t="s" s="38">
        <v>442</v>
      </c>
      <c r="E174" t="s" s="36">
        <v>393</v>
      </c>
      <c r="F174" s="26">
        <v>11.9</v>
      </c>
      <c r="G174" s="32" cm="1">
        <f t="array" ref="G174">F174*0.5*0.9*0.95</f>
        <v>5.08725</v>
      </c>
      <c r="H174" s="39" cm="1">
        <f t="array" ref="H174">G174*0.94</f>
        <v>4.782015</v>
      </c>
      <c r="I174" s="39" cm="1">
        <f t="array" ref="I174">G174*0.87</f>
        <v>4.4259075</v>
      </c>
      <c r="J174" t="s" s="22">
        <v>441</v>
      </c>
      <c r="K174" s="40"/>
      <c r="L174" t="str" s="41" cm="1">
        <f t="array" ref="L174">IF(K174&lt;1,"",IF(K174&lt;6,0,IF(K174&lt;12,0.06,0.13)))</f>
      </c>
      <c r="M174" t="str" s="41" cm="1">
        <f t="array" ref="M174">IF(K174&lt;1,"",IF(K174&lt;6,G174,IF(K174&lt;12,H174,I174)))</f>
      </c>
      <c r="N174" t="str" s="41" cm="1">
        <f t="array" ref="N174">_xlfn.IFERROR(K174*M174,"")</f>
      </c>
    </row>
    <row r="175" s="3" customFormat="1" ht="45" customHeight="1">
      <c r="A175" s="35">
        <v>8053300573301</v>
      </c>
      <c r="C175" t="s" s="37">
        <v>443</v>
      </c>
      <c r="D175" t="s" s="38">
        <v>444</v>
      </c>
      <c r="E175" t="s" s="36">
        <v>393</v>
      </c>
      <c r="F175" s="26">
        <v>11.9</v>
      </c>
      <c r="G175" s="32" cm="1">
        <f t="array" ref="G175">F175*0.5*0.9*0.95</f>
        <v>5.08725</v>
      </c>
      <c r="H175" s="39" cm="1">
        <f t="array" ref="H175">G175*0.94</f>
        <v>4.782015</v>
      </c>
      <c r="I175" s="39" cm="1">
        <f t="array" ref="I175">G175*0.87</f>
        <v>4.4259075</v>
      </c>
      <c r="J175" t="s" s="28">
        <v>443</v>
      </c>
      <c r="K175" s="40"/>
      <c r="L175" t="str" s="41" cm="1">
        <f t="array" ref="L175">IF(K175&lt;1,"",IF(K175&lt;6,0,IF(K175&lt;12,0.06,0.13)))</f>
      </c>
      <c r="M175" t="str" s="41" cm="1">
        <f t="array" ref="M175">IF(K175&lt;1,"",IF(K175&lt;6,G175,IF(K175&lt;12,H175,I175)))</f>
      </c>
      <c r="N175" t="str" s="41" cm="1">
        <f t="array" ref="N175">_xlfn.IFERROR(K175*M175,"")</f>
      </c>
    </row>
    <row r="176" s="3" customFormat="1" ht="45" customHeight="1">
      <c r="A176" s="49">
        <v>8053300575978</v>
      </c>
      <c r="C176" t="s" s="37">
        <v>445</v>
      </c>
      <c r="D176" t="s" s="38">
        <v>446</v>
      </c>
      <c r="E176" t="s" s="36">
        <v>393</v>
      </c>
      <c r="F176" s="31">
        <v>11.9</v>
      </c>
      <c r="G176" s="32" cm="1">
        <f t="array" ref="G176">F176*0.5*0.9*0.95</f>
        <v>5.08725</v>
      </c>
      <c r="H176" s="39" cm="1">
        <f t="array" ref="H176">G176*0.94</f>
        <v>4.782015</v>
      </c>
      <c r="I176" s="39" cm="1">
        <f t="array" ref="I176">G176*0.87</f>
        <v>4.4259075</v>
      </c>
      <c r="J176" t="s" s="28">
        <v>445</v>
      </c>
      <c r="K176" s="40"/>
      <c r="L176" t="str" s="41" cm="1">
        <f t="array" ref="L176">IF(K176&lt;1,"",IF(K176&lt;6,0,IF(K176&lt;12,0.06,0.13)))</f>
      </c>
      <c r="M176" t="str" s="41" cm="1">
        <f t="array" ref="M176">IF(K176&lt;1,"",IF(K176&lt;6,G176,IF(K176&lt;12,H176,I176)))</f>
      </c>
      <c r="N176" t="str" s="41" cm="1">
        <f t="array" ref="N176">_xlfn.IFERROR(K176*M176,"")</f>
      </c>
    </row>
    <row r="177" s="3" customFormat="1" ht="45" customHeight="1">
      <c r="A177" s="49">
        <v>8055035681498</v>
      </c>
      <c r="C177" t="s" s="37">
        <v>447</v>
      </c>
      <c r="D177" t="s" s="38">
        <v>448</v>
      </c>
      <c r="E177" t="s" s="36">
        <v>393</v>
      </c>
      <c r="F177" s="31">
        <v>11.9</v>
      </c>
      <c r="G177" s="32" cm="1">
        <f t="array" ref="G177">F177*0.5*0.9*0.95</f>
        <v>5.08725</v>
      </c>
      <c r="H177" s="39" cm="1">
        <f t="array" ref="H177">G177*0.94</f>
        <v>4.782015</v>
      </c>
      <c r="I177" s="39" cm="1">
        <f t="array" ref="I177">G177*0.87</f>
        <v>4.4259075</v>
      </c>
      <c r="J177" t="s" s="28">
        <v>447</v>
      </c>
      <c r="K177" s="40"/>
      <c r="L177" t="str" s="41" cm="1">
        <f t="array" ref="L177">IF(K177&lt;1,"",IF(K177&lt;6,0,IF(K177&lt;12,0.06,0.13)))</f>
      </c>
      <c r="M177" t="str" s="41" cm="1">
        <f t="array" ref="M177">IF(K177&lt;1,"",IF(K177&lt;6,G177,IF(K177&lt;12,H177,I177)))</f>
      </c>
      <c r="N177" t="str" s="41" cm="1">
        <f t="array" ref="N177">_xlfn.IFERROR(K177*M177,"")</f>
      </c>
    </row>
    <row r="178" s="11" customFormat="1" ht="45" customHeight="1">
      <c r="A178" t="s" s="42">
        <v>449</v>
      </c>
      <c r="C178" t="s" s="47">
        <v>450</v>
      </c>
      <c r="D178" t="s" s="51">
        <v>451</v>
      </c>
      <c r="E178" t="s" s="52">
        <v>393</v>
      </c>
      <c r="F178" s="45">
        <v>11.9</v>
      </c>
      <c r="G178" s="32" cm="1">
        <f t="array" ref="G178">F178*0.5*0.9*0.95</f>
        <v>5.08725</v>
      </c>
      <c r="H178" s="45" cm="1">
        <f t="array" ref="H178">G178*0.94</f>
        <v>4.782015</v>
      </c>
      <c r="I178" s="45" cm="1">
        <f t="array" ref="I178">G178*0.87</f>
        <v>4.4259075</v>
      </c>
      <c r="J178" t="s" s="47">
        <v>450</v>
      </c>
      <c r="K178" s="33"/>
      <c r="L178" t="str" s="34" cm="1">
        <f t="array" ref="L178">IF(K178&lt;1,"",IF(K178&lt;6,0,IF(K178&lt;12,0.06,0.13)))</f>
      </c>
      <c r="M178" t="str" s="34" cm="1">
        <f t="array" ref="M178">IF(K178&lt;1,"",IF(K178&lt;6,G178,IF(K178&lt;12,H178,I178)))</f>
      </c>
      <c r="N178" t="str" s="34" cm="1">
        <f t="array" ref="N178">_xlfn.IFERROR(K178*M178,"")</f>
      </c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</row>
    <row r="179" s="3" customFormat="1" ht="45" customHeight="1">
      <c r="A179" s="35">
        <v>8053300571147</v>
      </c>
      <c r="C179" t="s" s="38">
        <v>452</v>
      </c>
      <c r="D179" t="s" s="38">
        <v>453</v>
      </c>
      <c r="E179" t="s" s="36">
        <v>393</v>
      </c>
      <c r="F179" s="26">
        <v>11.9</v>
      </c>
      <c r="G179" s="32" cm="1">
        <f t="array" ref="G179">F179*0.5*0.9*0.95</f>
        <v>5.08725</v>
      </c>
      <c r="H179" s="39" cm="1">
        <f t="array" ref="H179">G179*0.94</f>
        <v>4.782015</v>
      </c>
      <c r="I179" s="39" cm="1">
        <f t="array" ref="I179">G179*0.87</f>
        <v>4.4259075</v>
      </c>
      <c r="J179" t="s" s="22">
        <v>452</v>
      </c>
      <c r="K179" s="40"/>
      <c r="L179" t="str" s="41" cm="1">
        <f t="array" ref="L179">IF(K179&lt;1,"",IF(K179&lt;6,0,IF(K179&lt;12,0.06,0.13)))</f>
      </c>
      <c r="M179" t="str" s="41" cm="1">
        <f t="array" ref="M179">IF(K179&lt;1,"",IF(K179&lt;6,G179,IF(K179&lt;12,H179,I179)))</f>
      </c>
      <c r="N179" t="str" s="41" cm="1">
        <f t="array" ref="N179">_xlfn.IFERROR(K179*M179,"")</f>
      </c>
    </row>
    <row r="180" s="3" customFormat="1" ht="45" customHeight="1">
      <c r="A180" t="s" s="48">
        <v>454</v>
      </c>
      <c r="C180" t="s" s="38">
        <v>455</v>
      </c>
      <c r="D180" t="s" s="38">
        <v>456</v>
      </c>
      <c r="E180" t="s" s="36">
        <v>393</v>
      </c>
      <c r="F180" s="26">
        <v>11.9</v>
      </c>
      <c r="G180" s="32" cm="1">
        <f t="array" ref="G180">F180*0.5*0.9*0.95</f>
        <v>5.08725</v>
      </c>
      <c r="H180" s="39" cm="1">
        <f t="array" ref="H180">G180*0.94</f>
        <v>4.782015</v>
      </c>
      <c r="I180" s="39" cm="1">
        <f t="array" ref="I180">G180*0.87</f>
        <v>4.4259075</v>
      </c>
      <c r="J180" t="s" s="22">
        <v>455</v>
      </c>
      <c r="K180" s="40"/>
      <c r="L180" t="str" s="41" cm="1">
        <f t="array" ref="L180">IF(K180&lt;1,"",IF(K180&lt;6,0,IF(K180&lt;12,0.06,0.13)))</f>
      </c>
      <c r="M180" t="str" s="41" cm="1">
        <f t="array" ref="M180">IF(K180&lt;1,"",IF(K180&lt;6,G180,IF(K180&lt;12,H180,I180)))</f>
      </c>
      <c r="N180" t="str" s="41" cm="1">
        <f t="array" ref="N180">_xlfn.IFERROR(K180*M180,"")</f>
      </c>
    </row>
    <row r="181" s="3" customFormat="1" ht="45" customHeight="1">
      <c r="A181" s="35">
        <v>8053300570072</v>
      </c>
      <c r="C181" t="s" s="38">
        <v>457</v>
      </c>
      <c r="D181" t="s" s="38">
        <v>458</v>
      </c>
      <c r="E181" t="s" s="36">
        <v>393</v>
      </c>
      <c r="F181" s="26">
        <v>11.9</v>
      </c>
      <c r="G181" s="32" cm="1">
        <f t="array" ref="G181">F181*0.5*0.9*0.95</f>
        <v>5.08725</v>
      </c>
      <c r="H181" s="39" cm="1">
        <f t="array" ref="H181">G181*0.94</f>
        <v>4.782015</v>
      </c>
      <c r="I181" s="39" cm="1">
        <f t="array" ref="I181">G181*0.87</f>
        <v>4.4259075</v>
      </c>
      <c r="J181" t="s" s="22">
        <v>457</v>
      </c>
      <c r="K181" s="40"/>
      <c r="L181" t="str" s="41" cm="1">
        <f t="array" ref="L181">IF(K181&lt;1,"",IF(K181&lt;6,0,IF(K181&lt;12,0.06,0.13)))</f>
      </c>
      <c r="M181" t="str" s="41" cm="1">
        <f t="array" ref="M181">IF(K181&lt;1,"",IF(K181&lt;6,G181,IF(K181&lt;12,H181,I181)))</f>
      </c>
      <c r="N181" t="str" s="41" cm="1">
        <f t="array" ref="N181">_xlfn.IFERROR(K181*M181,"")</f>
      </c>
    </row>
    <row r="182" s="3" customFormat="1" ht="45" customHeight="1">
      <c r="A182" t="s" s="42">
        <v>459</v>
      </c>
      <c r="C182" t="s" s="43">
        <v>460</v>
      </c>
      <c r="D182" t="s" s="43">
        <v>461</v>
      </c>
      <c r="E182" t="s" s="52">
        <v>393</v>
      </c>
      <c r="F182" s="45">
        <v>11.9</v>
      </c>
      <c r="G182" s="32" cm="1">
        <f t="array" ref="G182">F182*0.5*0.9*0.95</f>
        <v>5.08725</v>
      </c>
      <c r="H182" s="46" cm="1">
        <f t="array" ref="H182">G182*0.94</f>
        <v>4.782015</v>
      </c>
      <c r="I182" s="46" cm="1">
        <f t="array" ref="I182">G182*0.87</f>
        <v>4.4259075</v>
      </c>
      <c r="J182" t="s" s="47">
        <v>460</v>
      </c>
      <c r="K182" s="40"/>
      <c r="L182" t="str" s="41" cm="1">
        <f t="array" ref="L182">IF(K182&lt;1,"",IF(K182&lt;6,0,IF(K182&lt;12,0.06,0.13)))</f>
      </c>
      <c r="M182" t="str" s="41" cm="1">
        <f t="array" ref="M182">IF(K182&lt;1,"",IF(K182&lt;6,G182,IF(K182&lt;12,H182,I182)))</f>
      </c>
      <c r="N182" t="str" s="41" cm="1">
        <f t="array" ref="N182">_xlfn.IFERROR(K182*M182,"")</f>
      </c>
    </row>
    <row r="183" s="3" customFormat="1" ht="45" customHeight="1">
      <c r="A183" s="49">
        <v>8055035684031</v>
      </c>
      <c r="C183" t="s" s="37">
        <v>462</v>
      </c>
      <c r="D183" t="s" s="38">
        <v>463</v>
      </c>
      <c r="E183" t="s" s="36">
        <v>393</v>
      </c>
      <c r="F183" s="31">
        <v>11.9</v>
      </c>
      <c r="G183" s="32" cm="1">
        <f t="array" ref="G183">F183*0.5*0.9*0.95</f>
        <v>5.08725</v>
      </c>
      <c r="H183" s="39" cm="1">
        <f t="array" ref="H183">G183*0.94</f>
        <v>4.782015</v>
      </c>
      <c r="I183" s="39" cm="1">
        <f t="array" ref="I183">G183*0.87</f>
        <v>4.4259075</v>
      </c>
      <c r="J183" t="s" s="28">
        <v>462</v>
      </c>
      <c r="K183" s="40"/>
      <c r="L183" t="str" s="41" cm="1">
        <f t="array" ref="L183">IF(K183&lt;1,"",IF(K183&lt;6,0,IF(K183&lt;12,0.06,0.13)))</f>
      </c>
      <c r="M183" t="str" s="41" cm="1">
        <f t="array" ref="M183">IF(K183&lt;1,"",IF(K183&lt;6,G183,IF(K183&lt;12,H183,I183)))</f>
      </c>
      <c r="N183" t="str" s="41" cm="1">
        <f t="array" ref="N183">_xlfn.IFERROR(K183*M183,"")</f>
      </c>
    </row>
    <row r="184" s="3" customFormat="1" ht="45" customHeight="1">
      <c r="A184" s="35">
        <v>8053300573332</v>
      </c>
      <c r="C184" t="s" s="37">
        <v>464</v>
      </c>
      <c r="D184" t="s" s="38">
        <v>465</v>
      </c>
      <c r="E184" t="s" s="36">
        <v>393</v>
      </c>
      <c r="F184" s="26">
        <v>11.9</v>
      </c>
      <c r="G184" s="32" cm="1">
        <f t="array" ref="G184">F184*0.5*0.9*0.95</f>
        <v>5.08725</v>
      </c>
      <c r="H184" s="39" cm="1">
        <f t="array" ref="H184">G184*0.94</f>
        <v>4.782015</v>
      </c>
      <c r="I184" s="39" cm="1">
        <f t="array" ref="I184">G184*0.87</f>
        <v>4.4259075</v>
      </c>
      <c r="J184" t="s" s="28">
        <v>464</v>
      </c>
      <c r="K184" s="40"/>
      <c r="L184" t="str" s="41" cm="1">
        <f t="array" ref="L184">IF(K184&lt;1,"",IF(K184&lt;6,0,IF(K184&lt;12,0.06,0.13)))</f>
      </c>
      <c r="M184" t="str" s="41" cm="1">
        <f t="array" ref="M184">IF(K184&lt;1,"",IF(K184&lt;6,G184,IF(K184&lt;12,H184,I184)))</f>
      </c>
      <c r="N184" t="str" s="41" cm="1">
        <f t="array" ref="N184">_xlfn.IFERROR(K184*M184,"")</f>
      </c>
    </row>
    <row r="185" s="3" customFormat="1" ht="45" customHeight="1">
      <c r="A185" t="s" s="48">
        <v>466</v>
      </c>
      <c r="C185" t="s" s="38">
        <v>467</v>
      </c>
      <c r="D185" t="s" s="38">
        <v>468</v>
      </c>
      <c r="E185" t="s" s="36">
        <v>393</v>
      </c>
      <c r="F185" s="26">
        <v>11.9</v>
      </c>
      <c r="G185" s="32" cm="1">
        <f t="array" ref="G185">F185*0.5*0.9*0.95</f>
        <v>5.08725</v>
      </c>
      <c r="H185" s="39" cm="1">
        <f t="array" ref="H185">G185*0.94</f>
        <v>4.782015</v>
      </c>
      <c r="I185" s="39" cm="1">
        <f t="array" ref="I185">G185*0.87</f>
        <v>4.4259075</v>
      </c>
      <c r="J185" t="s" s="22">
        <v>467</v>
      </c>
      <c r="K185" s="40"/>
      <c r="L185" t="str" s="41" cm="1">
        <f t="array" ref="L185">IF(K185&lt;1,"",IF(K185&lt;6,0,IF(K185&lt;12,0.06,0.13)))</f>
      </c>
      <c r="M185" t="str" s="41" cm="1">
        <f t="array" ref="M185">IF(K185&lt;1,"",IF(K185&lt;6,G185,IF(K185&lt;12,H185,I185)))</f>
      </c>
      <c r="N185" t="str" s="41" cm="1">
        <f t="array" ref="N185">_xlfn.IFERROR(K185*M185,"")</f>
      </c>
    </row>
    <row r="186" s="3" customFormat="1" ht="45" customHeight="1">
      <c r="A186" s="49">
        <v>8053300575992</v>
      </c>
      <c r="C186" t="s" s="37">
        <v>469</v>
      </c>
      <c r="D186" t="s" s="38">
        <v>470</v>
      </c>
      <c r="E186" t="s" s="36">
        <v>393</v>
      </c>
      <c r="F186" s="31">
        <v>11.9</v>
      </c>
      <c r="G186" s="32" cm="1">
        <f t="array" ref="G186">F186*0.5*0.9*0.95</f>
        <v>5.08725</v>
      </c>
      <c r="H186" s="39" cm="1">
        <f t="array" ref="H186">G186*0.94</f>
        <v>4.782015</v>
      </c>
      <c r="I186" s="39" cm="1">
        <f t="array" ref="I186">G186*0.87</f>
        <v>4.4259075</v>
      </c>
      <c r="J186" t="s" s="28">
        <v>469</v>
      </c>
      <c r="K186" s="40"/>
      <c r="L186" t="str" s="41" cm="1">
        <f t="array" ref="L186">IF(K186&lt;1,"",IF(K186&lt;6,0,IF(K186&lt;12,0.06,0.13)))</f>
      </c>
      <c r="M186" t="str" s="41" cm="1">
        <f t="array" ref="M186">IF(K186&lt;1,"",IF(K186&lt;6,G186,IF(K186&lt;12,H186,I186)))</f>
      </c>
      <c r="N186" t="str" s="41" cm="1">
        <f t="array" ref="N186">_xlfn.IFERROR(K186*M186,"")</f>
      </c>
    </row>
    <row r="187" s="3" customFormat="1" ht="45" customHeight="1">
      <c r="A187" s="35">
        <v>8053300571154</v>
      </c>
      <c r="C187" t="s" s="38">
        <v>471</v>
      </c>
      <c r="D187" t="s" s="38">
        <v>472</v>
      </c>
      <c r="E187" t="s" s="36">
        <v>393</v>
      </c>
      <c r="F187" s="26">
        <v>11.9</v>
      </c>
      <c r="G187" s="32" cm="1">
        <f t="array" ref="G187">F187*0.5*0.9*0.95</f>
        <v>5.08725</v>
      </c>
      <c r="H187" s="39" cm="1">
        <f t="array" ref="H187">G187*0.94</f>
        <v>4.782015</v>
      </c>
      <c r="I187" s="39" cm="1">
        <f t="array" ref="I187">G187*0.87</f>
        <v>4.4259075</v>
      </c>
      <c r="J187" t="s" s="22">
        <v>471</v>
      </c>
      <c r="K187" s="40"/>
      <c r="L187" t="str" s="41" cm="1">
        <f t="array" ref="L187">IF(K187&lt;1,"",IF(K187&lt;6,0,IF(K187&lt;12,0.06,0.13)))</f>
      </c>
      <c r="M187" t="str" s="41" cm="1">
        <f t="array" ref="M187">IF(K187&lt;1,"",IF(K187&lt;6,G187,IF(K187&lt;12,H187,I187)))</f>
      </c>
      <c r="N187" t="str" s="41" cm="1">
        <f t="array" ref="N187">_xlfn.IFERROR(K187*M187,"")</f>
      </c>
    </row>
    <row r="188" s="3" customFormat="1" ht="45" customHeight="1">
      <c r="A188" s="49">
        <v>8053300576012</v>
      </c>
      <c r="C188" t="s" s="37">
        <v>473</v>
      </c>
      <c r="D188" t="s" s="38">
        <v>474</v>
      </c>
      <c r="E188" t="s" s="36">
        <v>393</v>
      </c>
      <c r="F188" s="31">
        <v>11.9</v>
      </c>
      <c r="G188" s="32" cm="1">
        <f t="array" ref="G188">F188*0.5*0.9*0.95</f>
        <v>5.08725</v>
      </c>
      <c r="H188" s="39" cm="1">
        <f t="array" ref="H188">G188*0.94</f>
        <v>4.782015</v>
      </c>
      <c r="I188" s="39" cm="1">
        <f t="array" ref="I188">G188*0.87</f>
        <v>4.4259075</v>
      </c>
      <c r="J188" t="s" s="28">
        <v>473</v>
      </c>
      <c r="K188" s="40"/>
      <c r="L188" t="str" s="41" cm="1">
        <f t="array" ref="L188">IF(K188&lt;1,"",IF(K188&lt;6,0,IF(K188&lt;12,0.06,0.13)))</f>
      </c>
      <c r="M188" t="str" s="41" cm="1">
        <f t="array" ref="M188">IF(K188&lt;1,"",IF(K188&lt;6,G188,IF(K188&lt;12,H188,I188)))</f>
      </c>
      <c r="N188" t="str" s="41" cm="1">
        <f t="array" ref="N188">_xlfn.IFERROR(K188*M188,"")</f>
      </c>
    </row>
    <row r="189" s="3" customFormat="1" ht="45" customHeight="1">
      <c r="A189" t="s" s="42">
        <v>475</v>
      </c>
      <c r="C189" t="s" s="43">
        <v>476</v>
      </c>
      <c r="D189" t="s" s="43">
        <v>477</v>
      </c>
      <c r="E189" t="s" s="52">
        <v>393</v>
      </c>
      <c r="F189" s="45">
        <v>11.9</v>
      </c>
      <c r="G189" s="32" cm="1">
        <f t="array" ref="G189">F189*0.5*0.9*0.95</f>
        <v>5.08725</v>
      </c>
      <c r="H189" s="46" cm="1">
        <f t="array" ref="H189">G189*0.94</f>
        <v>4.782015</v>
      </c>
      <c r="I189" s="46" cm="1">
        <f t="array" ref="I189">G189*0.87</f>
        <v>4.4259075</v>
      </c>
      <c r="J189" t="s" s="47">
        <v>476</v>
      </c>
      <c r="K189" s="40"/>
      <c r="L189" t="str" s="41" cm="1">
        <f t="array" ref="L189">IF(K189&lt;1,"",IF(K189&lt;6,0,IF(K189&lt;12,0.06,0.13)))</f>
      </c>
      <c r="M189" t="str" s="41" cm="1">
        <f t="array" ref="M189">IF(K189&lt;1,"",IF(K189&lt;6,G189,IF(K189&lt;12,H189,I189)))</f>
      </c>
      <c r="N189" t="str" s="41" cm="1">
        <f t="array" ref="N189">_xlfn.IFERROR(K189*M189,"")</f>
      </c>
    </row>
    <row r="190" s="3" customFormat="1" ht="45" customHeight="1">
      <c r="A190" t="s" s="42">
        <v>478</v>
      </c>
      <c r="C190" t="s" s="43">
        <v>479</v>
      </c>
      <c r="D190" t="s" s="43">
        <v>480</v>
      </c>
      <c r="E190" t="s" s="52">
        <v>393</v>
      </c>
      <c r="F190" s="45">
        <v>11.9</v>
      </c>
      <c r="G190" s="32" cm="1">
        <f t="array" ref="G190">F190*0.5*0.9*0.95</f>
        <v>5.08725</v>
      </c>
      <c r="H190" s="46" cm="1">
        <f t="array" ref="H190">G190*0.94</f>
        <v>4.782015</v>
      </c>
      <c r="I190" s="46" cm="1">
        <f t="array" ref="I190">G190*0.87</f>
        <v>4.4259075</v>
      </c>
      <c r="J190" t="s" s="47">
        <v>479</v>
      </c>
      <c r="K190" s="40"/>
      <c r="L190" t="str" s="41" cm="1">
        <f t="array" ref="L190">IF(K190&lt;1,"",IF(K190&lt;6,0,IF(K190&lt;12,0.06,0.13)))</f>
      </c>
      <c r="M190" t="str" s="41" cm="1">
        <f t="array" ref="M190">IF(K190&lt;1,"",IF(K190&lt;6,G190,IF(K190&lt;12,H190,I190)))</f>
      </c>
      <c r="N190" t="str" s="41" cm="1">
        <f t="array" ref="N190">_xlfn.IFERROR(K190*M190,"")</f>
      </c>
    </row>
    <row r="191" s="3" customFormat="1" ht="45" customHeight="1">
      <c r="A191" s="49">
        <v>8053300575954</v>
      </c>
      <c r="C191" t="s" s="37">
        <v>481</v>
      </c>
      <c r="D191" t="s" s="38">
        <v>482</v>
      </c>
      <c r="E191" t="s" s="36">
        <v>393</v>
      </c>
      <c r="F191" s="31">
        <v>11.9</v>
      </c>
      <c r="G191" s="32" cm="1">
        <f t="array" ref="G191">F191*0.5*0.9*0.95</f>
        <v>5.08725</v>
      </c>
      <c r="H191" s="39" cm="1">
        <f t="array" ref="H191">G191*0.94</f>
        <v>4.782015</v>
      </c>
      <c r="I191" s="39" cm="1">
        <f t="array" ref="I191">G191*0.87</f>
        <v>4.4259075</v>
      </c>
      <c r="J191" t="s" s="28">
        <v>481</v>
      </c>
      <c r="K191" s="40"/>
      <c r="L191" t="str" s="41" cm="1">
        <f t="array" ref="L191">IF(K191&lt;1,"",IF(K191&lt;6,0,IF(K191&lt;12,0.06,0.13)))</f>
      </c>
      <c r="M191" t="str" s="41" cm="1">
        <f t="array" ref="M191">IF(K191&lt;1,"",IF(K191&lt;6,G191,IF(K191&lt;12,H191,I191)))</f>
      </c>
      <c r="N191" t="str" s="41" cm="1">
        <f t="array" ref="N191">_xlfn.IFERROR(K191*M191,"")</f>
      </c>
    </row>
    <row r="192" s="3" customFormat="1" ht="45" customHeight="1">
      <c r="A192" t="s" s="48">
        <v>483</v>
      </c>
      <c r="C192" t="s" s="38">
        <v>484</v>
      </c>
      <c r="D192" t="s" s="38">
        <v>485</v>
      </c>
      <c r="E192" t="s" s="36">
        <v>393</v>
      </c>
      <c r="F192" s="26">
        <v>11.9</v>
      </c>
      <c r="G192" s="32" cm="1">
        <f t="array" ref="G192">F192*0.5*0.9*0.95</f>
        <v>5.08725</v>
      </c>
      <c r="H192" s="39" cm="1">
        <f t="array" ref="H192">G192*0.94</f>
        <v>4.782015</v>
      </c>
      <c r="I192" s="39" cm="1">
        <f t="array" ref="I192">G192*0.87</f>
        <v>4.4259075</v>
      </c>
      <c r="J192" t="s" s="22">
        <v>484</v>
      </c>
      <c r="K192" s="40"/>
      <c r="L192" t="str" s="41" cm="1">
        <f t="array" ref="L192">IF(K192&lt;1,"",IF(K192&lt;6,0,IF(K192&lt;12,0.06,0.13)))</f>
      </c>
      <c r="M192" t="str" s="41" cm="1">
        <f t="array" ref="M192">IF(K192&lt;1,"",IF(K192&lt;6,G192,IF(K192&lt;12,H192,I192)))</f>
      </c>
      <c r="N192" t="str" s="41" cm="1">
        <f t="array" ref="N192">_xlfn.IFERROR(K192*M192,"")</f>
      </c>
    </row>
    <row r="193" s="3" customFormat="1" ht="45" customHeight="1">
      <c r="A193" t="s" s="48">
        <v>486</v>
      </c>
      <c r="C193" t="s" s="38">
        <v>487</v>
      </c>
      <c r="D193" t="s" s="38">
        <v>488</v>
      </c>
      <c r="E193" t="s" s="36">
        <v>393</v>
      </c>
      <c r="F193" s="26">
        <v>11.9</v>
      </c>
      <c r="G193" s="32" cm="1">
        <f t="array" ref="G193">F193*0.5*0.9*0.95</f>
        <v>5.08725</v>
      </c>
      <c r="H193" s="39" cm="1">
        <f t="array" ref="H193">G193*0.94</f>
        <v>4.782015</v>
      </c>
      <c r="I193" s="39" cm="1">
        <f t="array" ref="I193">G193*0.87</f>
        <v>4.4259075</v>
      </c>
      <c r="J193" t="s" s="22">
        <v>487</v>
      </c>
      <c r="K193" s="40"/>
      <c r="L193" t="str" s="41" cm="1">
        <f t="array" ref="L193">IF(K193&lt;1,"",IF(K193&lt;6,0,IF(K193&lt;12,0.06,0.13)))</f>
      </c>
      <c r="M193" t="str" s="41" cm="1">
        <f t="array" ref="M193">IF(K193&lt;1,"",IF(K193&lt;6,G193,IF(K193&lt;12,H193,I193)))</f>
      </c>
      <c r="N193" t="str" s="41" cm="1">
        <f t="array" ref="N193">_xlfn.IFERROR(K193*M193,"")</f>
      </c>
    </row>
    <row r="194" s="3" customFormat="1" ht="45" customHeight="1">
      <c r="A194" t="s" s="42">
        <v>489</v>
      </c>
      <c r="C194" t="s" s="43">
        <v>490</v>
      </c>
      <c r="D194" t="s" s="43">
        <v>491</v>
      </c>
      <c r="E194" t="s" s="52">
        <v>393</v>
      </c>
      <c r="F194" s="45">
        <v>11.9</v>
      </c>
      <c r="G194" s="32" cm="1">
        <f t="array" ref="G194">F194*0.5*0.9*0.95</f>
        <v>5.08725</v>
      </c>
      <c r="H194" s="46" cm="1">
        <f t="array" ref="H194">G194*0.94</f>
        <v>4.782015</v>
      </c>
      <c r="I194" s="46" cm="1">
        <f t="array" ref="I194">G194*0.87</f>
        <v>4.4259075</v>
      </c>
      <c r="J194" t="s" s="47">
        <v>490</v>
      </c>
      <c r="K194" s="40"/>
      <c r="L194" t="str" s="41" cm="1">
        <f t="array" ref="L194">IF(K194&lt;1,"",IF(K194&lt;6,0,IF(K194&lt;12,0.06,0.13)))</f>
      </c>
      <c r="M194" t="str" s="41" cm="1">
        <f t="array" ref="M194">IF(K194&lt;1,"",IF(K194&lt;6,G194,IF(K194&lt;12,H194,I194)))</f>
      </c>
      <c r="N194" t="str" s="41" cm="1">
        <f t="array" ref="N194">_xlfn.IFERROR(K194*M194,"")</f>
      </c>
    </row>
    <row r="195" s="3" customFormat="1" ht="45" customHeight="1">
      <c r="A195" s="35">
        <v>8053300571161</v>
      </c>
      <c r="C195" t="s" s="38">
        <v>492</v>
      </c>
      <c r="D195" t="s" s="38">
        <v>493</v>
      </c>
      <c r="E195" t="s" s="36">
        <v>393</v>
      </c>
      <c r="F195" s="26">
        <v>11.9</v>
      </c>
      <c r="G195" s="32" cm="1">
        <f t="array" ref="G195">F195*0.5*0.9*0.95</f>
        <v>5.08725</v>
      </c>
      <c r="H195" s="39" cm="1">
        <f t="array" ref="H195">G195*0.94</f>
        <v>4.782015</v>
      </c>
      <c r="I195" s="39" cm="1">
        <f t="array" ref="I195">G195*0.87</f>
        <v>4.4259075</v>
      </c>
      <c r="J195" t="s" s="22">
        <v>492</v>
      </c>
      <c r="K195" s="40"/>
      <c r="L195" t="str" s="41" cm="1">
        <f t="array" ref="L195">IF(K195&lt;1,"",IF(K195&lt;6,0,IF(K195&lt;12,0.06,0.13)))</f>
      </c>
      <c r="M195" t="str" s="41" cm="1">
        <f t="array" ref="M195">IF(K195&lt;1,"",IF(K195&lt;6,G195,IF(K195&lt;12,H195,I195)))</f>
      </c>
      <c r="N195" t="str" s="41" cm="1">
        <f t="array" ref="N195">_xlfn.IFERROR(K195*M195,"")</f>
      </c>
    </row>
    <row r="196" s="3" customFormat="1" ht="45" customHeight="1">
      <c r="A196" s="49">
        <v>8055035684048</v>
      </c>
      <c r="C196" t="s" s="37">
        <v>494</v>
      </c>
      <c r="D196" t="s" s="38">
        <v>495</v>
      </c>
      <c r="E196" t="s" s="36">
        <v>393</v>
      </c>
      <c r="F196" s="31">
        <v>11.9</v>
      </c>
      <c r="G196" s="32" cm="1">
        <f t="array" ref="G196">F196*0.5*0.9*0.95</f>
        <v>5.08725</v>
      </c>
      <c r="H196" s="39" cm="1">
        <f t="array" ref="H196">G196*0.94</f>
        <v>4.782015</v>
      </c>
      <c r="I196" s="39" cm="1">
        <f t="array" ref="I196">G196*0.87</f>
        <v>4.4259075</v>
      </c>
      <c r="J196" t="s" s="28">
        <v>494</v>
      </c>
      <c r="K196" s="40"/>
      <c r="L196" t="str" s="41" cm="1">
        <f t="array" ref="L196">IF(K196&lt;1,"",IF(K196&lt;6,0,IF(K196&lt;12,0.06,0.13)))</f>
      </c>
      <c r="M196" t="str" s="41" cm="1">
        <f t="array" ref="M196">IF(K196&lt;1,"",IF(K196&lt;6,G196,IF(K196&lt;12,H196,I196)))</f>
      </c>
      <c r="N196" t="str" s="41" cm="1">
        <f t="array" ref="N196">_xlfn.IFERROR(K196*M196,"")</f>
      </c>
    </row>
    <row r="197" s="3" customFormat="1" ht="45" customHeight="1">
      <c r="A197" s="35">
        <v>8053300574964</v>
      </c>
      <c r="C197" t="s" s="37">
        <v>496</v>
      </c>
      <c r="D197" t="s" s="38">
        <v>497</v>
      </c>
      <c r="E197" t="s" s="36">
        <v>393</v>
      </c>
      <c r="F197" s="31">
        <v>11.9</v>
      </c>
      <c r="G197" s="32" cm="1">
        <f t="array" ref="G197">F197*0.5*0.9*0.95</f>
        <v>5.08725</v>
      </c>
      <c r="H197" s="39" cm="1">
        <f t="array" ref="H197">G197*0.94</f>
        <v>4.782015</v>
      </c>
      <c r="I197" s="39" cm="1">
        <f t="array" ref="I197">G197*0.87</f>
        <v>4.4259075</v>
      </c>
      <c r="J197" t="s" s="28">
        <v>496</v>
      </c>
      <c r="K197" s="40"/>
      <c r="L197" t="str" s="41" cm="1">
        <f t="array" ref="L197">IF(K197&lt;1,"",IF(K197&lt;6,0,IF(K197&lt;12,0.06,0.13)))</f>
      </c>
      <c r="M197" t="str" s="41" cm="1">
        <f t="array" ref="M197">IF(K197&lt;1,"",IF(K197&lt;6,G197,IF(K197&lt;12,H197,I197)))</f>
      </c>
      <c r="N197" t="str" s="41" cm="1">
        <f t="array" ref="N197">_xlfn.IFERROR(K197*M197,"")</f>
      </c>
    </row>
    <row r="198" s="3" customFormat="1" ht="45" customHeight="1">
      <c r="A198" t="s" s="42">
        <v>498</v>
      </c>
      <c r="C198" t="s" s="43">
        <v>499</v>
      </c>
      <c r="D198" t="s" s="43">
        <v>500</v>
      </c>
      <c r="E198" t="s" s="52">
        <v>393</v>
      </c>
      <c r="F198" s="45">
        <v>11.9</v>
      </c>
      <c r="G198" s="32" cm="1">
        <f t="array" ref="G198">F198*0.5*0.9*0.95</f>
        <v>5.08725</v>
      </c>
      <c r="H198" s="46" cm="1">
        <f t="array" ref="H198">G198*0.94</f>
        <v>4.782015</v>
      </c>
      <c r="I198" s="46" cm="1">
        <f t="array" ref="I198">G198*0.87</f>
        <v>4.4259075</v>
      </c>
      <c r="J198" t="s" s="47">
        <v>499</v>
      </c>
      <c r="K198" s="40"/>
      <c r="L198" t="str" s="41" cm="1">
        <f t="array" ref="L198">IF(K198&lt;1,"",IF(K198&lt;6,0,IF(K198&lt;12,0.06,0.13)))</f>
      </c>
      <c r="M198" t="str" s="41" cm="1">
        <f t="array" ref="M198">IF(K198&lt;1,"",IF(K198&lt;6,G198,IF(K198&lt;12,H198,I198)))</f>
      </c>
      <c r="N198" t="str" s="41" cm="1">
        <f t="array" ref="N198">_xlfn.IFERROR(K198*M198,"")</f>
      </c>
    </row>
    <row r="199" s="3" customFormat="1" ht="45" customHeight="1">
      <c r="A199" t="s" s="42">
        <v>501</v>
      </c>
      <c r="C199" t="s" s="43">
        <v>502</v>
      </c>
      <c r="D199" t="s" s="43">
        <v>503</v>
      </c>
      <c r="E199" t="s" s="52">
        <v>393</v>
      </c>
      <c r="F199" s="45">
        <v>11.9</v>
      </c>
      <c r="G199" s="32" cm="1">
        <f t="array" ref="G199">F199*0.5*0.9*0.95</f>
        <v>5.08725</v>
      </c>
      <c r="H199" s="46" cm="1">
        <f t="array" ref="H199">G199*0.94</f>
        <v>4.782015</v>
      </c>
      <c r="I199" s="46" cm="1">
        <f t="array" ref="I199">G199*0.87</f>
        <v>4.4259075</v>
      </c>
      <c r="J199" t="s" s="47">
        <v>502</v>
      </c>
      <c r="K199" s="40"/>
      <c r="L199" t="str" s="41" cm="1">
        <f t="array" ref="L199">IF(K199&lt;1,"",IF(K199&lt;6,0,IF(K199&lt;12,0.06,0.13)))</f>
      </c>
      <c r="M199" t="str" s="41" cm="1">
        <f t="array" ref="M199">IF(K199&lt;1,"",IF(K199&lt;6,G199,IF(K199&lt;12,H199,I199)))</f>
      </c>
      <c r="N199" t="str" s="41" cm="1">
        <f t="array" ref="N199">_xlfn.IFERROR(K199*M199,"")</f>
      </c>
    </row>
    <row r="200" s="3" customFormat="1" ht="45" customHeight="1">
      <c r="A200" s="35">
        <v>8053300573318</v>
      </c>
      <c r="C200" t="s" s="37">
        <v>504</v>
      </c>
      <c r="D200" t="s" s="38">
        <v>505</v>
      </c>
      <c r="E200" t="s" s="36">
        <v>393</v>
      </c>
      <c r="F200" s="26">
        <v>11.9</v>
      </c>
      <c r="G200" s="32" cm="1">
        <f t="array" ref="G200">F200*0.5*0.9*0.95</f>
        <v>5.08725</v>
      </c>
      <c r="H200" s="39" cm="1">
        <f t="array" ref="H200">G200*0.94</f>
        <v>4.782015</v>
      </c>
      <c r="I200" s="39" cm="1">
        <f t="array" ref="I200">G200*0.87</f>
        <v>4.4259075</v>
      </c>
      <c r="J200" t="s" s="28">
        <v>504</v>
      </c>
      <c r="K200" s="40"/>
      <c r="L200" t="str" s="41" cm="1">
        <f t="array" ref="L200">IF(K200&lt;1,"",IF(K200&lt;6,0,IF(K200&lt;12,0.06,0.13)))</f>
      </c>
      <c r="M200" t="str" s="41" cm="1">
        <f t="array" ref="M200">IF(K200&lt;1,"",IF(K200&lt;6,G200,IF(K200&lt;12,H200,I200)))</f>
      </c>
      <c r="N200" t="str" s="41" cm="1">
        <f t="array" ref="N200">_xlfn.IFERROR(K200*M200,"")</f>
      </c>
    </row>
    <row r="201" s="3" customFormat="1" ht="45" customHeight="1">
      <c r="A201" s="49">
        <v>8055035681504</v>
      </c>
      <c r="C201" t="s" s="37">
        <v>506</v>
      </c>
      <c r="D201" t="s" s="38">
        <v>507</v>
      </c>
      <c r="E201" t="s" s="36">
        <v>393</v>
      </c>
      <c r="F201" s="31">
        <v>11.9</v>
      </c>
      <c r="G201" s="32" cm="1">
        <f t="array" ref="G201">F201*0.5*0.9*0.95</f>
        <v>5.08725</v>
      </c>
      <c r="H201" s="39" cm="1">
        <f t="array" ref="H201">G201*0.94</f>
        <v>4.782015</v>
      </c>
      <c r="I201" s="39" cm="1">
        <f t="array" ref="I201">G201*0.87</f>
        <v>4.4259075</v>
      </c>
      <c r="J201" t="s" s="28">
        <v>506</v>
      </c>
      <c r="K201" s="40"/>
      <c r="L201" t="str" s="41" cm="1">
        <f t="array" ref="L201">IF(K201&lt;1,"",IF(K201&lt;6,0,IF(K201&lt;12,0.06,0.13)))</f>
      </c>
      <c r="M201" t="str" s="41" cm="1">
        <f t="array" ref="M201">IF(K201&lt;1,"",IF(K201&lt;6,G201,IF(K201&lt;12,H201,I201)))</f>
      </c>
      <c r="N201" t="str" s="41" cm="1">
        <f t="array" ref="N201">_xlfn.IFERROR(K201*M201,"")</f>
      </c>
    </row>
    <row r="202" s="3" customFormat="1" ht="45" customHeight="1">
      <c r="A202" s="35">
        <v>8053300573288</v>
      </c>
      <c r="C202" t="s" s="37">
        <v>508</v>
      </c>
      <c r="D202" t="s" s="38">
        <v>509</v>
      </c>
      <c r="E202" t="s" s="36">
        <v>393</v>
      </c>
      <c r="F202" s="26">
        <v>11.9</v>
      </c>
      <c r="G202" s="32" cm="1">
        <f t="array" ref="G202">F202*0.5*0.9*0.95</f>
        <v>5.08725</v>
      </c>
      <c r="H202" s="39" cm="1">
        <f t="array" ref="H202">G202*0.94</f>
        <v>4.782015</v>
      </c>
      <c r="I202" s="39" cm="1">
        <f t="array" ref="I202">G202*0.87</f>
        <v>4.4259075</v>
      </c>
      <c r="J202" t="s" s="28">
        <v>508</v>
      </c>
      <c r="K202" s="40"/>
      <c r="L202" t="str" s="41" cm="1">
        <f t="array" ref="L202">IF(K202&lt;1,"",IF(K202&lt;6,0,IF(K202&lt;12,0.06,0.13)))</f>
      </c>
      <c r="M202" t="str" s="41" cm="1">
        <f t="array" ref="M202">IF(K202&lt;1,"",IF(K202&lt;6,G202,IF(K202&lt;12,H202,I202)))</f>
      </c>
      <c r="N202" t="str" s="41" cm="1">
        <f t="array" ref="N202">_xlfn.IFERROR(K202*M202,"")</f>
      </c>
    </row>
    <row r="203" s="3" customFormat="1" ht="45" customHeight="1">
      <c r="A203" s="49">
        <v>8053300577316</v>
      </c>
      <c r="C203" t="s" s="37">
        <v>510</v>
      </c>
      <c r="D203" t="s" s="38">
        <v>511</v>
      </c>
      <c r="E203" t="s" s="36">
        <v>393</v>
      </c>
      <c r="F203" s="31">
        <v>11.9</v>
      </c>
      <c r="G203" s="32" cm="1">
        <f t="array" ref="G203">F203*0.5*0.9*0.95</f>
        <v>5.08725</v>
      </c>
      <c r="H203" s="39" cm="1">
        <f t="array" ref="H203">G203*0.94</f>
        <v>4.782015</v>
      </c>
      <c r="I203" s="39" cm="1">
        <f t="array" ref="I203">G203*0.87</f>
        <v>4.4259075</v>
      </c>
      <c r="J203" t="s" s="28">
        <v>510</v>
      </c>
      <c r="K203" s="40"/>
      <c r="L203" t="str" s="41" cm="1">
        <f t="array" ref="L203">IF(K203&lt;1,"",IF(K203&lt;6,0,IF(K203&lt;12,0.06,0.13)))</f>
      </c>
      <c r="M203" t="str" s="41" cm="1">
        <f t="array" ref="M203">IF(K203&lt;1,"",IF(K203&lt;6,G203,IF(K203&lt;12,H203,I203)))</f>
      </c>
      <c r="N203" t="str" s="41" cm="1">
        <f t="array" ref="N203">_xlfn.IFERROR(K203*M203,"")</f>
      </c>
    </row>
    <row r="204" s="3" customFormat="1" ht="45" customHeight="1">
      <c r="A204" s="49">
        <v>8053300576050</v>
      </c>
      <c r="C204" t="s" s="37">
        <v>512</v>
      </c>
      <c r="D204" t="s" s="38">
        <v>513</v>
      </c>
      <c r="E204" t="s" s="36">
        <v>393</v>
      </c>
      <c r="F204" s="31">
        <v>11.9</v>
      </c>
      <c r="G204" s="32" cm="1">
        <f t="array" ref="G204">F204*0.5*0.9*0.95</f>
        <v>5.08725</v>
      </c>
      <c r="H204" s="39" cm="1">
        <f t="array" ref="H204">G204*0.94</f>
        <v>4.782015</v>
      </c>
      <c r="I204" s="39" cm="1">
        <f t="array" ref="I204">G204*0.87</f>
        <v>4.4259075</v>
      </c>
      <c r="J204" t="s" s="28">
        <v>512</v>
      </c>
      <c r="K204" s="40"/>
      <c r="L204" t="str" s="41" cm="1">
        <f t="array" ref="L204">IF(K204&lt;1,"",IF(K204&lt;6,0,IF(K204&lt;12,0.06,0.13)))</f>
      </c>
      <c r="M204" t="str" s="41" cm="1">
        <f t="array" ref="M204">IF(K204&lt;1,"",IF(K204&lt;6,G204,IF(K204&lt;12,H204,I204)))</f>
      </c>
      <c r="N204" t="str" s="41" cm="1">
        <f t="array" ref="N204">_xlfn.IFERROR(K204*M204,"")</f>
      </c>
    </row>
    <row r="205" s="3" customFormat="1" ht="45" customHeight="1">
      <c r="A205" t="s" s="48">
        <v>514</v>
      </c>
      <c r="C205" t="s" s="38">
        <v>515</v>
      </c>
      <c r="D205" t="s" s="38">
        <v>516</v>
      </c>
      <c r="E205" t="s" s="36">
        <v>393</v>
      </c>
      <c r="F205" s="26">
        <v>11.9</v>
      </c>
      <c r="G205" s="32" cm="1">
        <f t="array" ref="G205">F205*0.5*0.9*0.95</f>
        <v>5.08725</v>
      </c>
      <c r="H205" s="39" cm="1">
        <f t="array" ref="H205">G205*0.94</f>
        <v>4.782015</v>
      </c>
      <c r="I205" s="39" cm="1">
        <f t="array" ref="I205">G205*0.87</f>
        <v>4.4259075</v>
      </c>
      <c r="J205" t="s" s="22">
        <v>515</v>
      </c>
      <c r="K205" s="40"/>
      <c r="L205" t="str" s="41" cm="1">
        <f t="array" ref="L205">IF(K205&lt;1,"",IF(K205&lt;6,0,IF(K205&lt;12,0.06,0.13)))</f>
      </c>
      <c r="M205" t="str" s="41" cm="1">
        <f t="array" ref="M205">IF(K205&lt;1,"",IF(K205&lt;6,G205,IF(K205&lt;12,H205,I205)))</f>
      </c>
      <c r="N205" t="str" s="41" cm="1">
        <f t="array" ref="N205">_xlfn.IFERROR(K205*M205,"")</f>
      </c>
    </row>
    <row r="206" s="3" customFormat="1" ht="45" customHeight="1">
      <c r="A206" t="s" s="48">
        <v>517</v>
      </c>
      <c r="C206" t="s" s="38">
        <v>518</v>
      </c>
      <c r="D206" t="s" s="38">
        <v>519</v>
      </c>
      <c r="E206" t="s" s="36">
        <v>393</v>
      </c>
      <c r="F206" s="26">
        <v>11.9</v>
      </c>
      <c r="G206" s="32" cm="1">
        <f t="array" ref="G206">F206*0.5*0.9*0.95</f>
        <v>5.08725</v>
      </c>
      <c r="H206" s="39" cm="1">
        <f t="array" ref="H206">G206*0.94</f>
        <v>4.782015</v>
      </c>
      <c r="I206" s="39" cm="1">
        <f t="array" ref="I206">G206*0.87</f>
        <v>4.4259075</v>
      </c>
      <c r="J206" t="s" s="22">
        <v>518</v>
      </c>
      <c r="K206" s="40"/>
      <c r="L206" t="str" s="41" cm="1">
        <f t="array" ref="L206">IF(K206&lt;1,"",IF(K206&lt;6,0,IF(K206&lt;12,0.06,0.13)))</f>
      </c>
      <c r="M206" t="str" s="41" cm="1">
        <f t="array" ref="M206">IF(K206&lt;1,"",IF(K206&lt;6,G206,IF(K206&lt;12,H206,I206)))</f>
      </c>
      <c r="N206" t="str" s="41" cm="1">
        <f t="array" ref="N206">_xlfn.IFERROR(K206*M206,"")</f>
      </c>
    </row>
    <row r="207" s="3" customFormat="1" ht="45" customHeight="1">
      <c r="A207" s="35">
        <v>8053300573349</v>
      </c>
      <c r="C207" t="s" s="37">
        <v>520</v>
      </c>
      <c r="D207" t="s" s="38">
        <v>521</v>
      </c>
      <c r="E207" t="s" s="36">
        <v>393</v>
      </c>
      <c r="F207" s="26">
        <v>11.9</v>
      </c>
      <c r="G207" s="32" cm="1">
        <f t="array" ref="G207">F207*0.5*0.9*0.95</f>
        <v>5.08725</v>
      </c>
      <c r="H207" s="39" cm="1">
        <f t="array" ref="H207">G207*0.94</f>
        <v>4.782015</v>
      </c>
      <c r="I207" s="39" cm="1">
        <f t="array" ref="I207">G207*0.87</f>
        <v>4.4259075</v>
      </c>
      <c r="J207" t="s" s="28">
        <v>520</v>
      </c>
      <c r="K207" s="40"/>
      <c r="L207" t="str" s="41" cm="1">
        <f t="array" ref="L207">IF(K207&lt;1,"",IF(K207&lt;6,0,IF(K207&lt;12,0.06,0.13)))</f>
      </c>
      <c r="M207" t="str" s="41" cm="1">
        <f t="array" ref="M207">IF(K207&lt;1,"",IF(K207&lt;6,G207,IF(K207&lt;12,H207,I207)))</f>
      </c>
      <c r="N207" t="str" s="41" cm="1">
        <f t="array" ref="N207">_xlfn.IFERROR(K207*M207,"")</f>
      </c>
    </row>
    <row r="208" s="3" customFormat="1" ht="45" customHeight="1">
      <c r="A208" s="49">
        <v>8053300577323</v>
      </c>
      <c r="C208" t="s" s="37">
        <v>522</v>
      </c>
      <c r="D208" t="s" s="38">
        <v>523</v>
      </c>
      <c r="E208" t="s" s="36">
        <v>393</v>
      </c>
      <c r="F208" s="31">
        <v>11.9</v>
      </c>
      <c r="G208" s="32" cm="1">
        <f t="array" ref="G208">F208*0.5*0.9*0.95</f>
        <v>5.08725</v>
      </c>
      <c r="H208" s="39" cm="1">
        <f t="array" ref="H208">G208*0.94</f>
        <v>4.782015</v>
      </c>
      <c r="I208" s="39" cm="1">
        <f t="array" ref="I208">G208*0.87</f>
        <v>4.4259075</v>
      </c>
      <c r="J208" t="s" s="28">
        <v>522</v>
      </c>
      <c r="K208" s="40"/>
      <c r="L208" t="str" s="41" cm="1">
        <f t="array" ref="L208">IF(K208&lt;1,"",IF(K208&lt;6,0,IF(K208&lt;12,0.06,0.13)))</f>
      </c>
      <c r="M208" t="str" s="41" cm="1">
        <f t="array" ref="M208">IF(K208&lt;1,"",IF(K208&lt;6,G208,IF(K208&lt;12,H208,I208)))</f>
      </c>
      <c r="N208" t="str" s="41" cm="1">
        <f t="array" ref="N208">_xlfn.IFERROR(K208*M208,"")</f>
      </c>
    </row>
    <row r="209" s="3" customFormat="1" ht="45" customHeight="1">
      <c r="A209" t="s" s="48">
        <v>524</v>
      </c>
      <c r="C209" t="s" s="38">
        <v>525</v>
      </c>
      <c r="D209" t="s" s="38">
        <v>526</v>
      </c>
      <c r="E209" t="s" s="36">
        <v>393</v>
      </c>
      <c r="F209" s="26">
        <v>11.9</v>
      </c>
      <c r="G209" s="32" cm="1">
        <f t="array" ref="G209">F209*0.5*0.9*0.95</f>
        <v>5.08725</v>
      </c>
      <c r="H209" s="39" cm="1">
        <f t="array" ref="H209">G209*0.94</f>
        <v>4.782015</v>
      </c>
      <c r="I209" s="39" cm="1">
        <f t="array" ref="I209">G209*0.87</f>
        <v>4.4259075</v>
      </c>
      <c r="J209" t="s" s="22">
        <v>525</v>
      </c>
      <c r="K209" s="40"/>
      <c r="L209" t="str" s="41" cm="1">
        <f t="array" ref="L209">IF(K209&lt;1,"",IF(K209&lt;6,0,IF(K209&lt;12,0.06,0.13)))</f>
      </c>
      <c r="M209" t="str" s="41" cm="1">
        <f t="array" ref="M209">IF(K209&lt;1,"",IF(K209&lt;6,G209,IF(K209&lt;12,H209,I209)))</f>
      </c>
      <c r="N209" t="str" s="41" cm="1">
        <f t="array" ref="N209">_xlfn.IFERROR(K209*M209,"")</f>
      </c>
    </row>
    <row r="210" s="3" customFormat="1" ht="45" customHeight="1">
      <c r="A210" s="35">
        <v>8053300574971</v>
      </c>
      <c r="C210" t="s" s="37">
        <v>527</v>
      </c>
      <c r="D210" t="s" s="38">
        <v>528</v>
      </c>
      <c r="E210" t="s" s="36">
        <v>393</v>
      </c>
      <c r="F210" s="31">
        <v>11.9</v>
      </c>
      <c r="G210" s="32" cm="1">
        <f t="array" ref="G210">F210*0.5*0.9*0.95</f>
        <v>5.08725</v>
      </c>
      <c r="H210" s="39" cm="1">
        <f t="array" ref="H210">G210*0.94</f>
        <v>4.782015</v>
      </c>
      <c r="I210" s="39" cm="1">
        <f t="array" ref="I210">G210*0.87</f>
        <v>4.4259075</v>
      </c>
      <c r="J210" t="s" s="28">
        <v>527</v>
      </c>
      <c r="K210" s="40"/>
      <c r="L210" t="str" s="41" cm="1">
        <f t="array" ref="L210">IF(K210&lt;1,"",IF(K210&lt;6,0,IF(K210&lt;12,0.06,0.13)))</f>
      </c>
      <c r="M210" t="str" s="41" cm="1">
        <f t="array" ref="M210">IF(K210&lt;1,"",IF(K210&lt;6,G210,IF(K210&lt;12,H210,I210)))</f>
      </c>
      <c r="N210" t="str" s="41" cm="1">
        <f t="array" ref="N210">_xlfn.IFERROR(K210*M210,"")</f>
      </c>
    </row>
    <row r="211" s="3" customFormat="1" ht="45" customHeight="1">
      <c r="A211" s="49">
        <v>8053300577514</v>
      </c>
      <c r="C211" t="s" s="37">
        <v>529</v>
      </c>
      <c r="D211" t="s" s="38">
        <v>530</v>
      </c>
      <c r="E211" t="s" s="36">
        <v>393</v>
      </c>
      <c r="F211" s="31">
        <v>11.9</v>
      </c>
      <c r="G211" s="32" cm="1">
        <f t="array" ref="G211">F211*0.5*0.9*0.95</f>
        <v>5.08725</v>
      </c>
      <c r="H211" s="39" cm="1">
        <f t="array" ref="H211">G211*0.94</f>
        <v>4.782015</v>
      </c>
      <c r="I211" s="39" cm="1">
        <f t="array" ref="I211">G211*0.87</f>
        <v>4.4259075</v>
      </c>
      <c r="J211" t="s" s="28">
        <v>529</v>
      </c>
      <c r="K211" s="40"/>
      <c r="L211" t="str" s="41" cm="1">
        <f t="array" ref="L211">IF(K211&lt;1,"",IF(K211&lt;6,0,IF(K211&lt;12,0.06,0.13)))</f>
      </c>
      <c r="M211" t="str" s="41" cm="1">
        <f t="array" ref="M211">IF(K211&lt;1,"",IF(K211&lt;6,G211,IF(K211&lt;12,H211,I211)))</f>
      </c>
      <c r="N211" t="str" s="41" cm="1">
        <f t="array" ref="N211">_xlfn.IFERROR(K211*M211,"")</f>
      </c>
    </row>
    <row r="212" s="3" customFormat="1" ht="45" customHeight="1">
      <c r="A212" s="49">
        <v>8055035681566</v>
      </c>
      <c r="C212" t="s" s="37">
        <v>531</v>
      </c>
      <c r="D212" t="s" s="38">
        <v>532</v>
      </c>
      <c r="E212" t="s" s="36">
        <v>393</v>
      </c>
      <c r="F212" s="31">
        <v>11.9</v>
      </c>
      <c r="G212" s="32" cm="1">
        <f t="array" ref="G212">F212*0.5*0.9*0.95</f>
        <v>5.08725</v>
      </c>
      <c r="H212" s="39" cm="1">
        <f t="array" ref="H212">G212*0.94</f>
        <v>4.782015</v>
      </c>
      <c r="I212" s="39" cm="1">
        <f t="array" ref="I212">G212*0.87</f>
        <v>4.4259075</v>
      </c>
      <c r="J212" t="s" s="28">
        <v>531</v>
      </c>
      <c r="K212" s="40"/>
      <c r="L212" t="str" s="41" cm="1">
        <f t="array" ref="L212">IF(K212&lt;1,"",IF(K212&lt;6,0,IF(K212&lt;12,0.06,0.13)))</f>
      </c>
      <c r="M212" t="str" s="41" cm="1">
        <f t="array" ref="M212">IF(K212&lt;1,"",IF(K212&lt;6,G212,IF(K212&lt;12,H212,I212)))</f>
      </c>
      <c r="N212" t="str" s="41" cm="1">
        <f t="array" ref="N212">_xlfn.IFERROR(K212*M212,"")</f>
      </c>
    </row>
    <row r="213" s="3" customFormat="1" ht="45" customHeight="1">
      <c r="A213" s="53">
        <v>8055035687926</v>
      </c>
      <c r="C213" t="s" s="43">
        <v>533</v>
      </c>
      <c r="D213" t="s" s="43">
        <v>534</v>
      </c>
      <c r="E213" t="s" s="52">
        <v>393</v>
      </c>
      <c r="F213" s="45">
        <v>11.9</v>
      </c>
      <c r="G213" s="32" cm="1">
        <f t="array" ref="G213">F213*0.5*0.9*0.95</f>
        <v>5.08725</v>
      </c>
      <c r="H213" s="46" cm="1">
        <f t="array" ref="H213">G213*0.94</f>
        <v>4.782015</v>
      </c>
      <c r="I213" s="46" cm="1">
        <f t="array" ref="I213">G213*0.87</f>
        <v>4.4259075</v>
      </c>
      <c r="J213" t="s" s="47">
        <v>533</v>
      </c>
      <c r="K213" s="40"/>
      <c r="L213" t="str" s="41" cm="1">
        <f t="array" ref="L213">IF(K213&lt;1,"",IF(K213&lt;6,0,IF(K213&lt;12,0.06,0.13)))</f>
      </c>
      <c r="M213" t="str" s="41" cm="1">
        <f t="array" ref="M213">IF(K213&lt;1,"",IF(K213&lt;6,G213,IF(K213&lt;12,H213,I213)))</f>
      </c>
      <c r="N213" t="str" s="41" cm="1">
        <f t="array" ref="N213">_xlfn.IFERROR(K213*M213,"")</f>
      </c>
    </row>
    <row r="214" s="3" customFormat="1" ht="45" customHeight="1">
      <c r="A214" s="49">
        <v>8053300576074</v>
      </c>
      <c r="C214" t="s" s="37">
        <v>535</v>
      </c>
      <c r="D214" t="s" s="38">
        <v>536</v>
      </c>
      <c r="E214" t="s" s="36">
        <v>393</v>
      </c>
      <c r="F214" s="31">
        <v>11.9</v>
      </c>
      <c r="G214" s="32" cm="1">
        <f t="array" ref="G214">F214*0.5*0.9*0.95</f>
        <v>5.08725</v>
      </c>
      <c r="H214" s="39" cm="1">
        <f t="array" ref="H214">G214*0.94</f>
        <v>4.782015</v>
      </c>
      <c r="I214" s="39" cm="1">
        <f t="array" ref="I214">G214*0.87</f>
        <v>4.4259075</v>
      </c>
      <c r="J214" t="s" s="28">
        <v>535</v>
      </c>
      <c r="K214" s="40"/>
      <c r="L214" t="str" s="41" cm="1">
        <f t="array" ref="L214">IF(K214&lt;1,"",IF(K214&lt;6,0,IF(K214&lt;12,0.06,0.13)))</f>
      </c>
      <c r="M214" t="str" s="41" cm="1">
        <f t="array" ref="M214">IF(K214&lt;1,"",IF(K214&lt;6,G214,IF(K214&lt;12,H214,I214)))</f>
      </c>
      <c r="N214" t="str" s="41" cm="1">
        <f t="array" ref="N214">_xlfn.IFERROR(K214*M214,"")</f>
      </c>
    </row>
    <row r="215" s="3" customFormat="1" ht="45" customHeight="1">
      <c r="A215" s="49">
        <v>8055035684055</v>
      </c>
      <c r="C215" t="s" s="37">
        <v>537</v>
      </c>
      <c r="D215" t="s" s="38">
        <v>538</v>
      </c>
      <c r="E215" t="s" s="36">
        <v>393</v>
      </c>
      <c r="F215" s="31">
        <v>11.9</v>
      </c>
      <c r="G215" s="32" cm="1">
        <f t="array" ref="G215">F215*0.5*0.9*0.95</f>
        <v>5.08725</v>
      </c>
      <c r="H215" s="39" cm="1">
        <f t="array" ref="H215">G215*0.94</f>
        <v>4.782015</v>
      </c>
      <c r="I215" s="39" cm="1">
        <f t="array" ref="I215">G215*0.87</f>
        <v>4.4259075</v>
      </c>
      <c r="J215" t="s" s="28">
        <v>537</v>
      </c>
      <c r="K215" s="40"/>
      <c r="L215" t="str" s="41" cm="1">
        <f t="array" ref="L215">IF(K215&lt;1,"",IF(K215&lt;6,0,IF(K215&lt;12,0.06,0.13)))</f>
      </c>
      <c r="M215" t="str" s="41" cm="1">
        <f t="array" ref="M215">IF(K215&lt;1,"",IF(K215&lt;6,G215,IF(K215&lt;12,H215,I215)))</f>
      </c>
      <c r="N215" t="str" s="41" cm="1">
        <f t="array" ref="N215">_xlfn.IFERROR(K215*M215,"")</f>
      </c>
    </row>
    <row r="216" s="3" customFormat="1" ht="45" customHeight="1">
      <c r="A216" t="s" s="27">
        <v>539</v>
      </c>
      <c r="C216" t="s" s="37">
        <v>540</v>
      </c>
      <c r="D216" t="s" s="38">
        <v>541</v>
      </c>
      <c r="E216" t="s" s="36">
        <v>393</v>
      </c>
      <c r="F216" s="31">
        <v>11.9</v>
      </c>
      <c r="G216" s="32" cm="1">
        <f t="array" ref="G216">F216*0.5*0.9*0.95</f>
        <v>5.08725</v>
      </c>
      <c r="H216" s="39" cm="1">
        <f t="array" ref="H216">G216*0.94</f>
        <v>4.782015</v>
      </c>
      <c r="I216" s="39" cm="1">
        <f t="array" ref="I216">G216*0.87</f>
        <v>4.4259075</v>
      </c>
      <c r="J216" t="s" s="28">
        <v>540</v>
      </c>
      <c r="K216" s="40"/>
      <c r="L216" t="str" s="41" cm="1">
        <f t="array" ref="L216">IF(K216&lt;1,"",IF(K216&lt;6,0,IF(K216&lt;12,0.06,0.13)))</f>
      </c>
      <c r="M216" t="str" s="41" cm="1">
        <f t="array" ref="M216">IF(K216&lt;1,"",IF(K216&lt;6,G216,IF(K216&lt;12,H216,I216)))</f>
      </c>
      <c r="N216" t="str" s="41" cm="1">
        <f t="array" ref="N216">_xlfn.IFERROR(K216*M216,"")</f>
      </c>
    </row>
    <row r="217" s="3" customFormat="1" ht="45" customHeight="1">
      <c r="A217" s="49">
        <v>8053300576067</v>
      </c>
      <c r="C217" t="s" s="37">
        <v>542</v>
      </c>
      <c r="D217" t="s" s="38">
        <v>543</v>
      </c>
      <c r="E217" t="s" s="36">
        <v>393</v>
      </c>
      <c r="F217" s="31">
        <v>11.9</v>
      </c>
      <c r="G217" s="32" cm="1">
        <f t="array" ref="G217">F217*0.5*0.9*0.95</f>
        <v>5.08725</v>
      </c>
      <c r="H217" s="39" cm="1">
        <f t="array" ref="H217">G217*0.94</f>
        <v>4.782015</v>
      </c>
      <c r="I217" s="39" cm="1">
        <f t="array" ref="I217">G217*0.87</f>
        <v>4.4259075</v>
      </c>
      <c r="J217" t="s" s="28">
        <v>542</v>
      </c>
      <c r="K217" s="40"/>
      <c r="L217" t="str" s="41" cm="1">
        <f t="array" ref="L217">IF(K217&lt;1,"",IF(K217&lt;6,0,IF(K217&lt;12,0.06,0.13)))</f>
      </c>
      <c r="M217" t="str" s="41" cm="1">
        <f t="array" ref="M217">IF(K217&lt;1,"",IF(K217&lt;6,G217,IF(K217&lt;12,H217,I217)))</f>
      </c>
      <c r="N217" t="str" s="41" cm="1">
        <f t="array" ref="N217">_xlfn.IFERROR(K217*M217,"")</f>
      </c>
    </row>
    <row r="218" s="3" customFormat="1" ht="45" customHeight="1">
      <c r="A218" t="s" s="42">
        <v>544</v>
      </c>
      <c r="C218" t="s" s="43">
        <v>545</v>
      </c>
      <c r="D218" t="s" s="43">
        <v>546</v>
      </c>
      <c r="E218" t="s" s="52">
        <v>393</v>
      </c>
      <c r="F218" s="45">
        <v>11.9</v>
      </c>
      <c r="G218" s="32" cm="1">
        <f t="array" ref="G218">F218*0.5*0.9*0.95</f>
        <v>5.08725</v>
      </c>
      <c r="H218" s="46" cm="1">
        <f t="array" ref="H218">G218*0.94</f>
        <v>4.782015</v>
      </c>
      <c r="I218" s="46" cm="1">
        <f t="array" ref="I218">G218*0.87</f>
        <v>4.4259075</v>
      </c>
      <c r="J218" t="s" s="47">
        <v>545</v>
      </c>
      <c r="K218" s="40"/>
      <c r="L218" t="str" s="41" cm="1">
        <f t="array" ref="L218">IF(K218&lt;1,"",IF(K218&lt;6,0,IF(K218&lt;12,0.06,0.13)))</f>
      </c>
      <c r="M218" t="str" s="41" cm="1">
        <f t="array" ref="M218">IF(K218&lt;1,"",IF(K218&lt;6,G218,IF(K218&lt;12,H218,I218)))</f>
      </c>
      <c r="N218" t="str" s="41" cm="1">
        <f t="array" ref="N218">_xlfn.IFERROR(K218*M218,"")</f>
      </c>
    </row>
    <row r="219" s="3" customFormat="1" ht="45" customHeight="1">
      <c r="A219" s="49">
        <v>8053300579457</v>
      </c>
      <c r="B219" s="50"/>
      <c r="C219" t="s" s="37">
        <v>547</v>
      </c>
      <c r="D219" t="s" s="38">
        <v>548</v>
      </c>
      <c r="E219" t="s" s="36">
        <v>393</v>
      </c>
      <c r="F219" s="31">
        <v>11.9</v>
      </c>
      <c r="G219" s="32" cm="1">
        <f t="array" ref="G219">F219*0.5*0.9*0.95</f>
        <v>5.08725</v>
      </c>
      <c r="H219" s="39" cm="1">
        <f t="array" ref="H219">G219*0.94</f>
        <v>4.782015</v>
      </c>
      <c r="I219" s="39" cm="1">
        <f t="array" ref="I219">G219*0.87</f>
        <v>4.4259075</v>
      </c>
      <c r="J219" t="s" s="28">
        <v>549</v>
      </c>
      <c r="K219" s="40"/>
      <c r="L219" t="str" s="41" cm="1">
        <f t="array" ref="L219">IF(K219&lt;1,"",IF(K219&lt;6,0,IF(K219&lt;12,0.06,0.13)))</f>
      </c>
      <c r="M219" t="str" s="41" cm="1">
        <f t="array" ref="M219">IF(K219&lt;1,"",IF(K219&lt;6,G219,IF(K219&lt;12,H219,I219)))</f>
      </c>
      <c r="N219" t="str" s="41" cm="1">
        <f t="array" ref="N219">_xlfn.IFERROR(K219*M219,"")</f>
      </c>
    </row>
    <row r="220" s="3" customFormat="1" ht="45" customHeight="1">
      <c r="A220" s="35">
        <v>8053300574940</v>
      </c>
      <c r="C220" t="s" s="37">
        <v>550</v>
      </c>
      <c r="D220" t="s" s="38">
        <v>551</v>
      </c>
      <c r="E220" t="s" s="36">
        <v>393</v>
      </c>
      <c r="F220" s="31">
        <v>11.9</v>
      </c>
      <c r="G220" s="32" cm="1">
        <f t="array" ref="G220">F220*0.5*0.9*0.95</f>
        <v>5.08725</v>
      </c>
      <c r="H220" s="39" cm="1">
        <f t="array" ref="H220">G220*0.94</f>
        <v>4.782015</v>
      </c>
      <c r="I220" s="39" cm="1">
        <f t="array" ref="I220">G220*0.87</f>
        <v>4.4259075</v>
      </c>
      <c r="J220" t="s" s="28">
        <v>550</v>
      </c>
      <c r="K220" s="40"/>
      <c r="L220" t="str" s="41" cm="1">
        <f t="array" ref="L220">IF(K220&lt;1,"",IF(K220&lt;6,0,IF(K220&lt;12,0.06,0.13)))</f>
      </c>
      <c r="M220" t="str" s="41" cm="1">
        <f t="array" ref="M220">IF(K220&lt;1,"",IF(K220&lt;6,G220,IF(K220&lt;12,H220,I220)))</f>
      </c>
      <c r="N220" t="str" s="41" cm="1">
        <f t="array" ref="N220">_xlfn.IFERROR(K220*M220,"")</f>
      </c>
    </row>
    <row r="221" s="3" customFormat="1" ht="45" customHeight="1">
      <c r="A221" s="35">
        <v>8053300571178</v>
      </c>
      <c r="C221" t="s" s="38">
        <v>552</v>
      </c>
      <c r="D221" t="s" s="38">
        <v>553</v>
      </c>
      <c r="E221" t="s" s="36">
        <v>393</v>
      </c>
      <c r="F221" s="26">
        <v>11.9</v>
      </c>
      <c r="G221" s="32" cm="1">
        <f t="array" ref="G221">F221*0.5*0.9*0.95</f>
        <v>5.08725</v>
      </c>
      <c r="H221" s="39" cm="1">
        <f t="array" ref="H221">G221*0.94</f>
        <v>4.782015</v>
      </c>
      <c r="I221" s="39" cm="1">
        <f t="array" ref="I221">G221*0.87</f>
        <v>4.4259075</v>
      </c>
      <c r="J221" t="s" s="22">
        <v>552</v>
      </c>
      <c r="K221" s="40"/>
      <c r="L221" t="str" s="41" cm="1">
        <f t="array" ref="L221">IF(K221&lt;1,"",IF(K221&lt;6,0,IF(K221&lt;12,0.06,0.13)))</f>
      </c>
      <c r="M221" t="str" s="41" cm="1">
        <f t="array" ref="M221">IF(K221&lt;1,"",IF(K221&lt;6,G221,IF(K221&lt;12,H221,I221)))</f>
      </c>
      <c r="N221" t="str" s="41" cm="1">
        <f t="array" ref="N221">_xlfn.IFERROR(K221*M221,"")</f>
      </c>
    </row>
    <row r="222" s="3" customFormat="1" ht="45" customHeight="1">
      <c r="A222" s="35">
        <v>8053300571185</v>
      </c>
      <c r="C222" t="s" s="38">
        <v>554</v>
      </c>
      <c r="D222" t="s" s="38">
        <v>555</v>
      </c>
      <c r="E222" t="s" s="36">
        <v>393</v>
      </c>
      <c r="F222" s="26">
        <v>11.9</v>
      </c>
      <c r="G222" s="32" cm="1">
        <f t="array" ref="G222">F222*0.5*0.9*0.95</f>
        <v>5.08725</v>
      </c>
      <c r="H222" s="39" cm="1">
        <f t="array" ref="H222">G222*0.94</f>
        <v>4.782015</v>
      </c>
      <c r="I222" s="39" cm="1">
        <f t="array" ref="I222">G222*0.87</f>
        <v>4.4259075</v>
      </c>
      <c r="J222" t="s" s="22">
        <v>554</v>
      </c>
      <c r="K222" s="40"/>
      <c r="L222" t="str" s="41" cm="1">
        <f t="array" ref="L222">IF(K222&lt;1,"",IF(K222&lt;6,0,IF(K222&lt;12,0.06,0.13)))</f>
      </c>
      <c r="M222" t="str" s="41" cm="1">
        <f t="array" ref="M222">IF(K222&lt;1,"",IF(K222&lt;6,G222,IF(K222&lt;12,H222,I222)))</f>
      </c>
      <c r="N222" t="str" s="41" cm="1">
        <f t="array" ref="N222">_xlfn.IFERROR(K222*M222,"")</f>
      </c>
    </row>
    <row r="223" s="3" customFormat="1" ht="45" customHeight="1">
      <c r="A223" s="35">
        <v>8053300574919</v>
      </c>
      <c r="C223" t="s" s="37">
        <v>556</v>
      </c>
      <c r="D223" t="s" s="38">
        <v>557</v>
      </c>
      <c r="E223" t="s" s="36">
        <v>393</v>
      </c>
      <c r="F223" s="31">
        <v>11.9</v>
      </c>
      <c r="G223" s="32" cm="1">
        <f t="array" ref="G223">F223*0.5*0.9*0.95</f>
        <v>5.08725</v>
      </c>
      <c r="H223" s="39" cm="1">
        <f t="array" ref="H223">G223*0.94</f>
        <v>4.782015</v>
      </c>
      <c r="I223" s="39" cm="1">
        <f t="array" ref="I223">G223*0.87</f>
        <v>4.4259075</v>
      </c>
      <c r="J223" t="s" s="28">
        <v>556</v>
      </c>
      <c r="K223" s="40"/>
      <c r="L223" t="str" s="41" cm="1">
        <f t="array" ref="L223">IF(K223&lt;1,"",IF(K223&lt;6,0,IF(K223&lt;12,0.06,0.13)))</f>
      </c>
      <c r="M223" t="str" s="41" cm="1">
        <f t="array" ref="M223">IF(K223&lt;1,"",IF(K223&lt;6,G223,IF(K223&lt;12,H223,I223)))</f>
      </c>
      <c r="N223" t="str" s="41" cm="1">
        <f t="array" ref="N223">_xlfn.IFERROR(K223*M223,"")</f>
      </c>
    </row>
    <row r="224" s="3" customFormat="1" ht="45" customHeight="1">
      <c r="A224" s="49">
        <v>8055035684062</v>
      </c>
      <c r="C224" t="s" s="37">
        <v>558</v>
      </c>
      <c r="D224" t="s" s="38">
        <v>559</v>
      </c>
      <c r="E224" t="s" s="36">
        <v>393</v>
      </c>
      <c r="F224" s="31">
        <v>11.9</v>
      </c>
      <c r="G224" s="32" cm="1">
        <f t="array" ref="G224">F224*0.5*0.9*0.95</f>
        <v>5.08725</v>
      </c>
      <c r="H224" s="39" cm="1">
        <f t="array" ref="H224">G224*0.94</f>
        <v>4.782015</v>
      </c>
      <c r="I224" s="39" cm="1">
        <f t="array" ref="I224">G224*0.87</f>
        <v>4.4259075</v>
      </c>
      <c r="J224" t="s" s="28">
        <v>558</v>
      </c>
      <c r="K224" s="40"/>
      <c r="L224" t="str" s="41" cm="1">
        <f t="array" ref="L224">IF(K224&lt;1,"",IF(K224&lt;6,0,IF(K224&lt;12,0.06,0.13)))</f>
      </c>
      <c r="M224" t="str" s="41" cm="1">
        <f t="array" ref="M224">IF(K224&lt;1,"",IF(K224&lt;6,G224,IF(K224&lt;12,H224,I224)))</f>
      </c>
      <c r="N224" t="str" s="41" cm="1">
        <f t="array" ref="N224">_xlfn.IFERROR(K224*M224,"")</f>
      </c>
    </row>
    <row r="225" s="3" customFormat="1" ht="45" customHeight="1">
      <c r="A225" s="35">
        <v>8053300574957</v>
      </c>
      <c r="C225" t="s" s="37">
        <v>560</v>
      </c>
      <c r="D225" t="s" s="38">
        <v>561</v>
      </c>
      <c r="E225" t="s" s="36">
        <v>393</v>
      </c>
      <c r="F225" s="31">
        <v>11.9</v>
      </c>
      <c r="G225" s="32" cm="1">
        <f t="array" ref="G225">F225*0.5*0.9*0.95</f>
        <v>5.08725</v>
      </c>
      <c r="H225" s="39" cm="1">
        <f t="array" ref="H225">G225*0.94</f>
        <v>4.782015</v>
      </c>
      <c r="I225" s="39" cm="1">
        <f t="array" ref="I225">G225*0.87</f>
        <v>4.4259075</v>
      </c>
      <c r="J225" t="s" s="28">
        <v>560</v>
      </c>
      <c r="K225" s="40"/>
      <c r="L225" t="str" s="41" cm="1">
        <f t="array" ref="L225">IF(K225&lt;1,"",IF(K225&lt;6,0,IF(K225&lt;12,0.06,0.13)))</f>
      </c>
      <c r="M225" t="str" s="41" cm="1">
        <f t="array" ref="M225">IF(K225&lt;1,"",IF(K225&lt;6,G225,IF(K225&lt;12,H225,I225)))</f>
      </c>
      <c r="N225" t="str" s="41" cm="1">
        <f t="array" ref="N225">_xlfn.IFERROR(K225*M225,"")</f>
      </c>
    </row>
    <row r="226" s="3" customFormat="1" ht="45" customHeight="1">
      <c r="A226" s="49">
        <v>8053300576043</v>
      </c>
      <c r="C226" t="s" s="37">
        <v>562</v>
      </c>
      <c r="D226" t="s" s="38">
        <v>563</v>
      </c>
      <c r="E226" t="s" s="36">
        <v>393</v>
      </c>
      <c r="F226" s="31">
        <v>11.9</v>
      </c>
      <c r="G226" s="32" cm="1">
        <f t="array" ref="G226">F226*0.5*0.9*0.95</f>
        <v>5.08725</v>
      </c>
      <c r="H226" s="39" cm="1">
        <f t="array" ref="H226">G226*0.94</f>
        <v>4.782015</v>
      </c>
      <c r="I226" s="39" cm="1">
        <f t="array" ref="I226">G226*0.87</f>
        <v>4.4259075</v>
      </c>
      <c r="J226" t="s" s="28">
        <v>562</v>
      </c>
      <c r="K226" s="40"/>
      <c r="L226" t="str" s="41" cm="1">
        <f t="array" ref="L226">IF(K226&lt;1,"",IF(K226&lt;6,0,IF(K226&lt;12,0.06,0.13)))</f>
      </c>
      <c r="M226" t="str" s="41" cm="1">
        <f t="array" ref="M226">IF(K226&lt;1,"",IF(K226&lt;6,G226,IF(K226&lt;12,H226,I226)))</f>
      </c>
      <c r="N226" t="str" s="41" cm="1">
        <f t="array" ref="N226">_xlfn.IFERROR(K226*M226,"")</f>
      </c>
    </row>
    <row r="227" s="3" customFormat="1" ht="45" customHeight="1">
      <c r="A227" s="49">
        <v>8055035680569</v>
      </c>
      <c r="C227" t="s" s="37">
        <v>564</v>
      </c>
      <c r="D227" t="s" s="38">
        <v>456</v>
      </c>
      <c r="E227" t="s" s="36">
        <v>393</v>
      </c>
      <c r="F227" s="31">
        <v>11.9</v>
      </c>
      <c r="G227" s="32" cm="1">
        <f t="array" ref="G227">F227*0.5*0.9*0.95</f>
        <v>5.08725</v>
      </c>
      <c r="H227" s="39" cm="1">
        <f t="array" ref="H227">G227*0.94</f>
        <v>4.782015</v>
      </c>
      <c r="I227" s="39" cm="1">
        <f t="array" ref="I227">G227*0.87</f>
        <v>4.4259075</v>
      </c>
      <c r="J227" t="s" s="28">
        <v>564</v>
      </c>
      <c r="K227" s="40"/>
      <c r="L227" t="str" s="41" cm="1">
        <f t="array" ref="L227">IF(K227&lt;1,"",IF(K227&lt;6,0,IF(K227&lt;12,0.06,0.13)))</f>
      </c>
      <c r="M227" t="str" s="41" cm="1">
        <f t="array" ref="M227">IF(K227&lt;1,"",IF(K227&lt;6,G227,IF(K227&lt;12,H227,I227)))</f>
      </c>
      <c r="N227" t="str" s="41" cm="1">
        <f t="array" ref="N227">_xlfn.IFERROR(K227*M227,"")</f>
      </c>
    </row>
    <row r="228" s="3" customFormat="1" ht="45" customHeight="1">
      <c r="A228" s="49">
        <v>8055035680576</v>
      </c>
      <c r="C228" t="s" s="37">
        <v>565</v>
      </c>
      <c r="D228" t="s" s="38">
        <v>566</v>
      </c>
      <c r="E228" t="s" s="36">
        <v>393</v>
      </c>
      <c r="F228" s="31">
        <v>11.9</v>
      </c>
      <c r="G228" s="32" cm="1">
        <f t="array" ref="G228">F228*0.5*0.9*0.95</f>
        <v>5.08725</v>
      </c>
      <c r="H228" s="39" cm="1">
        <f t="array" ref="H228">G228*0.94</f>
        <v>4.782015</v>
      </c>
      <c r="I228" s="39" cm="1">
        <f t="array" ref="I228">G228*0.87</f>
        <v>4.4259075</v>
      </c>
      <c r="J228" t="s" s="28">
        <v>565</v>
      </c>
      <c r="K228" s="40"/>
      <c r="L228" t="str" s="41" cm="1">
        <f t="array" ref="L228">IF(K228&lt;1,"",IF(K228&lt;6,0,IF(K228&lt;12,0.06,0.13)))</f>
      </c>
      <c r="M228" t="str" s="41" cm="1">
        <f t="array" ref="M228">IF(K228&lt;1,"",IF(K228&lt;6,G228,IF(K228&lt;12,H228,I228)))</f>
      </c>
      <c r="N228" t="str" s="41" cm="1">
        <f t="array" ref="N228">_xlfn.IFERROR(K228*M228,"")</f>
      </c>
    </row>
    <row r="229" s="3" customFormat="1" ht="45" customHeight="1">
      <c r="A229" t="s" s="27">
        <v>567</v>
      </c>
      <c r="C229" t="s" s="37">
        <v>568</v>
      </c>
      <c r="D229" t="s" s="38">
        <v>569</v>
      </c>
      <c r="E229" t="s" s="36">
        <v>393</v>
      </c>
      <c r="F229" s="31">
        <v>11.9</v>
      </c>
      <c r="G229" s="32" cm="1">
        <f t="array" ref="G229">F229*0.5*0.9*0.95</f>
        <v>5.08725</v>
      </c>
      <c r="H229" s="39" cm="1">
        <f t="array" ref="H229">G229*0.94</f>
        <v>4.782015</v>
      </c>
      <c r="I229" s="39" cm="1">
        <f t="array" ref="I229">G229*0.87</f>
        <v>4.4259075</v>
      </c>
      <c r="J229" t="s" s="28">
        <v>568</v>
      </c>
      <c r="K229" s="40"/>
      <c r="L229" t="str" s="41" cm="1">
        <f t="array" ref="L229">IF(K229&lt;1,"",IF(K229&lt;6,0,IF(K229&lt;12,0.06,0.13)))</f>
      </c>
      <c r="M229" t="str" s="41" cm="1">
        <f t="array" ref="M229">IF(K229&lt;1,"",IF(K229&lt;6,G229,IF(K229&lt;12,H229,I229)))</f>
      </c>
      <c r="N229" t="str" s="41" cm="1">
        <f t="array" ref="N229">_xlfn.IFERROR(K229*M229,"")</f>
      </c>
    </row>
    <row r="230" s="3" customFormat="1" ht="45" customHeight="1">
      <c r="A230" s="35">
        <v>8053300570058</v>
      </c>
      <c r="C230" t="s" s="38">
        <v>570</v>
      </c>
      <c r="D230" t="s" s="38">
        <v>571</v>
      </c>
      <c r="E230" t="s" s="36">
        <v>393</v>
      </c>
      <c r="F230" s="26">
        <v>11.9</v>
      </c>
      <c r="G230" s="32" cm="1">
        <f t="array" ref="G230">F230*0.5*0.9*0.95</f>
        <v>5.08725</v>
      </c>
      <c r="H230" s="39" cm="1">
        <f t="array" ref="H230">G230*0.94</f>
        <v>4.782015</v>
      </c>
      <c r="I230" s="39" cm="1">
        <f t="array" ref="I230">G230*0.87</f>
        <v>4.4259075</v>
      </c>
      <c r="J230" t="s" s="22">
        <v>570</v>
      </c>
      <c r="K230" s="40"/>
      <c r="L230" t="str" s="41" cm="1">
        <f t="array" ref="L230">IF(K230&lt;1,"",IF(K230&lt;6,0,IF(K230&lt;12,0.06,0.13)))</f>
      </c>
      <c r="M230" t="str" s="41" cm="1">
        <f t="array" ref="M230">IF(K230&lt;1,"",IF(K230&lt;6,G230,IF(K230&lt;12,H230,I230)))</f>
      </c>
      <c r="N230" t="str" s="41" cm="1">
        <f t="array" ref="N230">_xlfn.IFERROR(K230*M230,"")</f>
      </c>
    </row>
    <row r="231" s="3" customFormat="1" ht="45" customHeight="1">
      <c r="A231" t="s" s="27">
        <v>572</v>
      </c>
      <c r="C231" t="s" s="37">
        <v>573</v>
      </c>
      <c r="D231" t="s" s="38">
        <v>574</v>
      </c>
      <c r="E231" t="s" s="36">
        <v>393</v>
      </c>
      <c r="F231" s="31">
        <v>11.9</v>
      </c>
      <c r="G231" s="32" cm="1">
        <f t="array" ref="G231">F231*0.5*0.9*0.95</f>
        <v>5.08725</v>
      </c>
      <c r="H231" s="39" cm="1">
        <f t="array" ref="H231">G231*0.94</f>
        <v>4.782015</v>
      </c>
      <c r="I231" s="39" cm="1">
        <f t="array" ref="I231">G231*0.87</f>
        <v>4.4259075</v>
      </c>
      <c r="J231" t="s" s="28">
        <v>573</v>
      </c>
      <c r="K231" s="40"/>
      <c r="L231" t="str" s="41" cm="1">
        <f t="array" ref="L231">IF(K231&lt;1,"",IF(K231&lt;6,0,IF(K231&lt;12,0.06,0.13)))</f>
      </c>
      <c r="M231" t="str" s="41" cm="1">
        <f t="array" ref="M231">IF(K231&lt;1,"",IF(K231&lt;6,G231,IF(K231&lt;12,H231,I231)))</f>
      </c>
      <c r="N231" t="str" s="41" cm="1">
        <f t="array" ref="N231">_xlfn.IFERROR(K231*M231,"")</f>
      </c>
    </row>
    <row r="232" s="3" customFormat="1" ht="45" customHeight="1">
      <c r="A232" s="49">
        <v>8055035684079</v>
      </c>
      <c r="C232" t="s" s="37">
        <v>575</v>
      </c>
      <c r="D232" t="s" s="38">
        <v>576</v>
      </c>
      <c r="E232" t="s" s="36">
        <v>393</v>
      </c>
      <c r="F232" s="31">
        <v>11.9</v>
      </c>
      <c r="G232" s="32" cm="1">
        <f t="array" ref="G232">F232*0.5*0.9*0.95</f>
        <v>5.08725</v>
      </c>
      <c r="H232" s="39" cm="1">
        <f t="array" ref="H232">G232*0.94</f>
        <v>4.782015</v>
      </c>
      <c r="I232" s="39" cm="1">
        <f t="array" ref="I232">G232*0.87</f>
        <v>4.4259075</v>
      </c>
      <c r="J232" t="s" s="28">
        <v>575</v>
      </c>
      <c r="K232" s="40"/>
      <c r="L232" t="str" s="41" cm="1">
        <f t="array" ref="L232">IF(K232&lt;1,"",IF(K232&lt;6,0,IF(K232&lt;12,0.06,0.13)))</f>
      </c>
      <c r="M232" t="str" s="41" cm="1">
        <f t="array" ref="M232">IF(K232&lt;1,"",IF(K232&lt;6,G232,IF(K232&lt;12,H232,I232)))</f>
      </c>
      <c r="N232" t="str" s="41" cm="1">
        <f t="array" ref="N232">_xlfn.IFERROR(K232*M232,"")</f>
      </c>
    </row>
    <row r="233" s="3" customFormat="1" ht="45" customHeight="1">
      <c r="A233" t="s" s="27">
        <v>577</v>
      </c>
      <c r="C233" t="s" s="37">
        <v>578</v>
      </c>
      <c r="D233" t="s" s="38">
        <v>579</v>
      </c>
      <c r="E233" t="s" s="36">
        <v>393</v>
      </c>
      <c r="F233" s="31">
        <v>11.9</v>
      </c>
      <c r="G233" s="32" cm="1">
        <f t="array" ref="G233">F233*0.5*0.9*0.95</f>
        <v>5.08725</v>
      </c>
      <c r="H233" s="39" cm="1">
        <f t="array" ref="H233">G233*0.94</f>
        <v>4.782015</v>
      </c>
      <c r="I233" s="39" cm="1">
        <f t="array" ref="I233">G233*0.87</f>
        <v>4.4259075</v>
      </c>
      <c r="J233" t="s" s="28">
        <v>578</v>
      </c>
      <c r="K233" s="40"/>
      <c r="L233" t="str" s="41" cm="1">
        <f t="array" ref="L233">IF(K233&lt;1,"",IF(K233&lt;6,0,IF(K233&lt;12,0.06,0.13)))</f>
      </c>
      <c r="M233" t="str" s="41" cm="1">
        <f t="array" ref="M233">IF(K233&lt;1,"",IF(K233&lt;6,G233,IF(K233&lt;12,H233,I233)))</f>
      </c>
      <c r="N233" t="str" s="41" cm="1">
        <f t="array" ref="N233">_xlfn.IFERROR(K233*M233,"")</f>
      </c>
    </row>
    <row r="234" s="3" customFormat="1" ht="45" customHeight="1">
      <c r="A234" s="49">
        <v>8053300576036</v>
      </c>
      <c r="C234" t="s" s="37">
        <v>580</v>
      </c>
      <c r="D234" t="s" s="38">
        <v>581</v>
      </c>
      <c r="E234" t="s" s="36">
        <v>393</v>
      </c>
      <c r="F234" s="31">
        <v>11.9</v>
      </c>
      <c r="G234" s="32" cm="1">
        <f t="array" ref="G234">F234*0.5*0.9*0.95</f>
        <v>5.08725</v>
      </c>
      <c r="H234" s="39" cm="1">
        <f t="array" ref="H234">G234*0.94</f>
        <v>4.782015</v>
      </c>
      <c r="I234" s="39" cm="1">
        <f t="array" ref="I234">G234*0.87</f>
        <v>4.4259075</v>
      </c>
      <c r="J234" t="s" s="28">
        <v>580</v>
      </c>
      <c r="K234" s="40"/>
      <c r="L234" t="str" s="41" cm="1">
        <f t="array" ref="L234">IF(K234&lt;1,"",IF(K234&lt;6,0,IF(K234&lt;12,0.06,0.13)))</f>
      </c>
      <c r="M234" t="str" s="41" cm="1">
        <f t="array" ref="M234">IF(K234&lt;1,"",IF(K234&lt;6,G234,IF(K234&lt;12,H234,I234)))</f>
      </c>
      <c r="N234" t="str" s="41" cm="1">
        <f t="array" ref="N234">_xlfn.IFERROR(K234*M234,"")</f>
      </c>
    </row>
    <row r="235" s="3" customFormat="1" ht="45" customHeight="1">
      <c r="A235" t="s" s="48">
        <v>582</v>
      </c>
      <c r="C235" t="s" s="38">
        <v>583</v>
      </c>
      <c r="D235" t="s" s="38">
        <v>584</v>
      </c>
      <c r="E235" t="s" s="36">
        <v>393</v>
      </c>
      <c r="F235" s="26">
        <v>11.9</v>
      </c>
      <c r="G235" s="32" cm="1">
        <f t="array" ref="G235">F235*0.5*0.9*0.95</f>
        <v>5.08725</v>
      </c>
      <c r="H235" s="39" cm="1">
        <f t="array" ref="H235">G235*0.94</f>
        <v>4.782015</v>
      </c>
      <c r="I235" s="39" cm="1">
        <f t="array" ref="I235">G235*0.87</f>
        <v>4.4259075</v>
      </c>
      <c r="J235" t="s" s="22">
        <v>583</v>
      </c>
      <c r="K235" s="40"/>
      <c r="L235" t="str" s="41" cm="1">
        <f t="array" ref="L235">IF(K235&lt;1,"",IF(K235&lt;6,0,IF(K235&lt;12,0.06,0.13)))</f>
      </c>
      <c r="M235" t="str" s="41" cm="1">
        <f t="array" ref="M235">IF(K235&lt;1,"",IF(K235&lt;6,G235,IF(K235&lt;12,H235,I235)))</f>
      </c>
      <c r="N235" t="str" s="41" cm="1">
        <f t="array" ref="N235">_xlfn.IFERROR(K235*M235,"")</f>
      </c>
    </row>
    <row r="236" s="3" customFormat="1" ht="45" customHeight="1">
      <c r="A236" s="49">
        <v>8055035681528</v>
      </c>
      <c r="C236" t="s" s="37">
        <v>585</v>
      </c>
      <c r="D236" t="s" s="38">
        <v>586</v>
      </c>
      <c r="E236" t="s" s="36">
        <v>393</v>
      </c>
      <c r="F236" s="31">
        <v>11.9</v>
      </c>
      <c r="G236" s="32" cm="1">
        <f t="array" ref="G236">F236*0.5*0.9*0.95</f>
        <v>5.08725</v>
      </c>
      <c r="H236" s="39" cm="1">
        <f t="array" ref="H236">G236*0.94</f>
        <v>4.782015</v>
      </c>
      <c r="I236" s="39" cm="1">
        <f t="array" ref="I236">G236*0.87</f>
        <v>4.4259075</v>
      </c>
      <c r="J236" t="s" s="28">
        <v>585</v>
      </c>
      <c r="K236" s="40"/>
      <c r="L236" t="str" s="41" cm="1">
        <f t="array" ref="L236">IF(K236&lt;1,"",IF(K236&lt;6,0,IF(K236&lt;12,0.06,0.13)))</f>
      </c>
      <c r="M236" t="str" s="41" cm="1">
        <f t="array" ref="M236">IF(K236&lt;1,"",IF(K236&lt;6,G236,IF(K236&lt;12,H236,I236)))</f>
      </c>
      <c r="N236" t="str" s="41" cm="1">
        <f t="array" ref="N236">_xlfn.IFERROR(K236*M236,"")</f>
      </c>
    </row>
    <row r="237" s="3" customFormat="1" ht="45" customHeight="1">
      <c r="A237" t="s" s="27">
        <v>587</v>
      </c>
      <c r="C237" t="s" s="37">
        <v>588</v>
      </c>
      <c r="D237" t="s" s="38">
        <v>589</v>
      </c>
      <c r="E237" t="s" s="36">
        <v>393</v>
      </c>
      <c r="F237" s="31">
        <v>11.9</v>
      </c>
      <c r="G237" s="32" cm="1">
        <f t="array" ref="G237">F237*0.5*0.9*0.95</f>
        <v>5.08725</v>
      </c>
      <c r="H237" s="39" cm="1">
        <f t="array" ref="H237">G237*0.94</f>
        <v>4.782015</v>
      </c>
      <c r="I237" s="39" cm="1">
        <f t="array" ref="I237">G237*0.87</f>
        <v>4.4259075</v>
      </c>
      <c r="J237" t="s" s="28">
        <v>588</v>
      </c>
      <c r="K237" s="40"/>
      <c r="L237" t="str" s="41" cm="1">
        <f t="array" ref="L237">IF(K237&lt;1,"",IF(K237&lt;6,0,IF(K237&lt;12,0.06,0.13)))</f>
      </c>
      <c r="M237" t="str" s="41" cm="1">
        <f t="array" ref="M237">IF(K237&lt;1,"",IF(K237&lt;6,G237,IF(K237&lt;12,H237,I237)))</f>
      </c>
      <c r="N237" t="str" s="41" cm="1">
        <f t="array" ref="N237">_xlfn.IFERROR(K237*M237,"")</f>
      </c>
    </row>
    <row r="238" s="3" customFormat="1" ht="45" customHeight="1">
      <c r="A238" s="49">
        <v>8055035680583</v>
      </c>
      <c r="C238" t="s" s="37">
        <v>590</v>
      </c>
      <c r="D238" t="s" s="38">
        <v>591</v>
      </c>
      <c r="E238" t="s" s="36">
        <v>393</v>
      </c>
      <c r="F238" s="31">
        <v>11.9</v>
      </c>
      <c r="G238" s="32" cm="1">
        <f t="array" ref="G238">F238*0.5*0.9*0.95</f>
        <v>5.08725</v>
      </c>
      <c r="H238" s="39" cm="1">
        <f t="array" ref="H238">G238*0.94</f>
        <v>4.782015</v>
      </c>
      <c r="I238" s="39" cm="1">
        <f t="array" ref="I238">G238*0.87</f>
        <v>4.4259075</v>
      </c>
      <c r="J238" t="s" s="28">
        <v>590</v>
      </c>
      <c r="K238" s="40"/>
      <c r="L238" t="str" s="41" cm="1">
        <f t="array" ref="L238">IF(K238&lt;1,"",IF(K238&lt;6,0,IF(K238&lt;12,0.06,0.13)))</f>
      </c>
      <c r="M238" t="str" s="41" cm="1">
        <f t="array" ref="M238">IF(K238&lt;1,"",IF(K238&lt;6,G238,IF(K238&lt;12,H238,I238)))</f>
      </c>
      <c r="N238" t="str" s="41" cm="1">
        <f t="array" ref="N238">_xlfn.IFERROR(K238*M238,"")</f>
      </c>
    </row>
    <row r="239" s="3" customFormat="1" ht="45" customHeight="1">
      <c r="A239" s="49">
        <v>8053300576029</v>
      </c>
      <c r="C239" t="s" s="37">
        <v>592</v>
      </c>
      <c r="D239" t="s" s="38">
        <v>593</v>
      </c>
      <c r="E239" t="s" s="36">
        <v>393</v>
      </c>
      <c r="F239" s="31">
        <v>11.9</v>
      </c>
      <c r="G239" s="32" cm="1">
        <f t="array" ref="G239">F239*0.5*0.9*0.95</f>
        <v>5.08725</v>
      </c>
      <c r="H239" s="39" cm="1">
        <f t="array" ref="H239">G239*0.94</f>
        <v>4.782015</v>
      </c>
      <c r="I239" s="39" cm="1">
        <f t="array" ref="I239">G239*0.87</f>
        <v>4.4259075</v>
      </c>
      <c r="J239" t="s" s="28">
        <v>592</v>
      </c>
      <c r="K239" s="40"/>
      <c r="L239" t="str" s="41" cm="1">
        <f t="array" ref="L239">IF(K239&lt;1,"",IF(K239&lt;6,0,IF(K239&lt;12,0.06,0.13)))</f>
      </c>
      <c r="M239" t="str" s="41" cm="1">
        <f t="array" ref="M239">IF(K239&lt;1,"",IF(K239&lt;6,G239,IF(K239&lt;12,H239,I239)))</f>
      </c>
      <c r="N239" t="str" s="41" cm="1">
        <f t="array" ref="N239">_xlfn.IFERROR(K239*M239,"")</f>
      </c>
    </row>
    <row r="240" s="3" customFormat="1" ht="45" customHeight="1">
      <c r="A240" t="s" s="27">
        <v>594</v>
      </c>
      <c r="C240" t="s" s="37">
        <v>595</v>
      </c>
      <c r="D240" t="s" s="38">
        <v>596</v>
      </c>
      <c r="E240" t="s" s="36">
        <v>393</v>
      </c>
      <c r="F240" s="31">
        <v>11.9</v>
      </c>
      <c r="G240" s="32" cm="1">
        <f t="array" ref="G240">F240*0.5*0.9*0.95</f>
        <v>5.08725</v>
      </c>
      <c r="H240" s="39" cm="1">
        <f t="array" ref="H240">G240*0.94</f>
        <v>4.782015</v>
      </c>
      <c r="I240" s="39" cm="1">
        <f t="array" ref="I240">G240*0.87</f>
        <v>4.4259075</v>
      </c>
      <c r="J240" t="s" s="28">
        <v>595</v>
      </c>
      <c r="K240" s="40"/>
      <c r="L240" t="str" s="41" cm="1">
        <f t="array" ref="L240">IF(K240&lt;1,"",IF(K240&lt;6,0,IF(K240&lt;12,0.06,0.13)))</f>
      </c>
      <c r="M240" t="str" s="41" cm="1">
        <f t="array" ref="M240">IF(K240&lt;1,"",IF(K240&lt;6,G240,IF(K240&lt;12,H240,I240)))</f>
      </c>
      <c r="N240" t="str" s="41" cm="1">
        <f t="array" ref="N240">_xlfn.IFERROR(K240*M240,"")</f>
      </c>
    </row>
    <row r="241" s="3" customFormat="1" ht="45" customHeight="1">
      <c r="A241" s="49">
        <v>8055035681481</v>
      </c>
      <c r="C241" t="s" s="37">
        <v>597</v>
      </c>
      <c r="D241" t="s" s="38">
        <v>598</v>
      </c>
      <c r="E241" t="s" s="36">
        <v>393</v>
      </c>
      <c r="F241" s="31">
        <v>11.9</v>
      </c>
      <c r="G241" s="32" cm="1">
        <f t="array" ref="G241">F241*0.5*0.9*0.95</f>
        <v>5.08725</v>
      </c>
      <c r="H241" s="39" cm="1">
        <f t="array" ref="H241">G241*0.94</f>
        <v>4.782015</v>
      </c>
      <c r="I241" s="39" cm="1">
        <f t="array" ref="I241">G241*0.87</f>
        <v>4.4259075</v>
      </c>
      <c r="J241" t="s" s="28">
        <v>597</v>
      </c>
      <c r="K241" s="40"/>
      <c r="L241" t="str" s="41" cm="1">
        <f t="array" ref="L241">IF(K241&lt;1,"",IF(K241&lt;6,0,IF(K241&lt;12,0.06,0.13)))</f>
      </c>
      <c r="M241" t="str" s="41" cm="1">
        <f t="array" ref="M241">IF(K241&lt;1,"",IF(K241&lt;6,G241,IF(K241&lt;12,H241,I241)))</f>
      </c>
      <c r="N241" t="str" s="41" cm="1">
        <f t="array" ref="N241">_xlfn.IFERROR(K241*M241,"")</f>
      </c>
    </row>
    <row r="242" s="3" customFormat="1" ht="45" customHeight="1">
      <c r="A242" s="49">
        <v>8055035684086</v>
      </c>
      <c r="C242" t="s" s="37">
        <v>599</v>
      </c>
      <c r="D242" t="s" s="38">
        <v>600</v>
      </c>
      <c r="E242" t="s" s="36">
        <v>393</v>
      </c>
      <c r="F242" s="31">
        <v>11.9</v>
      </c>
      <c r="G242" s="32" cm="1">
        <f t="array" ref="G242">F242*0.5*0.9*0.95</f>
        <v>5.08725</v>
      </c>
      <c r="H242" s="39" cm="1">
        <f t="array" ref="H242">G242*0.94</f>
        <v>4.782015</v>
      </c>
      <c r="I242" s="39" cm="1">
        <f t="array" ref="I242">G242*0.87</f>
        <v>4.4259075</v>
      </c>
      <c r="J242" t="s" s="28">
        <v>599</v>
      </c>
      <c r="K242" s="40"/>
      <c r="L242" t="str" s="41" cm="1">
        <f t="array" ref="L242">IF(K242&lt;1,"",IF(K242&lt;6,0,IF(K242&lt;12,0.06,0.13)))</f>
      </c>
      <c r="M242" t="str" s="41" cm="1">
        <f t="array" ref="M242">IF(K242&lt;1,"",IF(K242&lt;6,G242,IF(K242&lt;12,H242,I242)))</f>
      </c>
      <c r="N242" t="str" s="41" cm="1">
        <f t="array" ref="N242">_xlfn.IFERROR(K242*M242,"")</f>
      </c>
    </row>
    <row r="243" s="3" customFormat="1" ht="45" customHeight="1">
      <c r="A243" s="49">
        <v>8053300577286</v>
      </c>
      <c r="C243" t="s" s="37">
        <v>601</v>
      </c>
      <c r="D243" t="s" s="38">
        <v>602</v>
      </c>
      <c r="E243" t="s" s="36">
        <v>393</v>
      </c>
      <c r="F243" s="31">
        <v>11.9</v>
      </c>
      <c r="G243" s="32" cm="1">
        <f t="array" ref="G243">F243*0.5*0.9*0.95</f>
        <v>5.08725</v>
      </c>
      <c r="H243" s="39" cm="1">
        <f t="array" ref="H243">G243*0.94</f>
        <v>4.782015</v>
      </c>
      <c r="I243" s="39" cm="1">
        <f t="array" ref="I243">G243*0.87</f>
        <v>4.4259075</v>
      </c>
      <c r="J243" t="s" s="28">
        <v>601</v>
      </c>
      <c r="K243" s="40"/>
      <c r="L243" t="str" s="41" cm="1">
        <f t="array" ref="L243">IF(K243&lt;1,"",IF(K243&lt;6,0,IF(K243&lt;12,0.06,0.13)))</f>
      </c>
      <c r="M243" t="str" s="41" cm="1">
        <f t="array" ref="M243">IF(K243&lt;1,"",IF(K243&lt;6,G243,IF(K243&lt;12,H243,I243)))</f>
      </c>
      <c r="N243" t="str" s="41" cm="1">
        <f t="array" ref="N243">_xlfn.IFERROR(K243*M243,"")</f>
      </c>
    </row>
    <row r="244" s="3" customFormat="1" ht="45" customHeight="1">
      <c r="A244" s="49">
        <v>8053300575985</v>
      </c>
      <c r="C244" t="s" s="37">
        <v>603</v>
      </c>
      <c r="D244" t="s" s="38">
        <v>604</v>
      </c>
      <c r="E244" t="s" s="36">
        <v>393</v>
      </c>
      <c r="F244" s="31">
        <v>11.9</v>
      </c>
      <c r="G244" s="32" cm="1">
        <f t="array" ref="G244">F244*0.5*0.9*0.95</f>
        <v>5.08725</v>
      </c>
      <c r="H244" s="39" cm="1">
        <f t="array" ref="H244">G244*0.94</f>
        <v>4.782015</v>
      </c>
      <c r="I244" s="39" cm="1">
        <f t="array" ref="I244">G244*0.87</f>
        <v>4.4259075</v>
      </c>
      <c r="J244" t="s" s="28">
        <v>603</v>
      </c>
      <c r="K244" s="40"/>
      <c r="L244" t="str" s="41" cm="1">
        <f t="array" ref="L244">IF(K244&lt;1,"",IF(K244&lt;6,0,IF(K244&lt;12,0.06,0.13)))</f>
      </c>
      <c r="M244" t="str" s="41" cm="1">
        <f t="array" ref="M244">IF(K244&lt;1,"",IF(K244&lt;6,G244,IF(K244&lt;12,H244,I244)))</f>
      </c>
      <c r="N244" t="str" s="41" cm="1">
        <f t="array" ref="N244">_xlfn.IFERROR(K244*M244,"")</f>
      </c>
    </row>
    <row r="245" s="3" customFormat="1" ht="45" customHeight="1">
      <c r="A245" t="s" s="48">
        <v>605</v>
      </c>
      <c r="C245" t="s" s="38">
        <v>606</v>
      </c>
      <c r="D245" t="s" s="38">
        <v>607</v>
      </c>
      <c r="E245" t="s" s="36">
        <v>393</v>
      </c>
      <c r="F245" s="26">
        <v>11.9</v>
      </c>
      <c r="G245" s="32" cm="1">
        <f t="array" ref="G245">F245*0.5*0.9*0.95</f>
        <v>5.08725</v>
      </c>
      <c r="H245" s="39" cm="1">
        <f t="array" ref="H245">G245*0.94</f>
        <v>4.782015</v>
      </c>
      <c r="I245" s="39" cm="1">
        <f t="array" ref="I245">G245*0.87</f>
        <v>4.4259075</v>
      </c>
      <c r="J245" t="s" s="22">
        <v>606</v>
      </c>
      <c r="K245" s="40"/>
      <c r="L245" t="str" s="41" cm="1">
        <f t="array" ref="L245">IF(K245&lt;1,"",IF(K245&lt;6,0,IF(K245&lt;12,0.06,0.13)))</f>
      </c>
      <c r="M245" t="str" s="41" cm="1">
        <f t="array" ref="M245">IF(K245&lt;1,"",IF(K245&lt;6,G245,IF(K245&lt;12,H245,I245)))</f>
      </c>
      <c r="N245" t="str" s="41" cm="1">
        <f t="array" ref="N245">_xlfn.IFERROR(K245*M245,"")</f>
      </c>
    </row>
    <row r="246" s="3" customFormat="1" ht="45" customHeight="1">
      <c r="A246" t="s" s="48">
        <v>608</v>
      </c>
      <c r="C246" t="s" s="38">
        <v>609</v>
      </c>
      <c r="D246" t="s" s="38">
        <v>610</v>
      </c>
      <c r="E246" t="s" s="36">
        <v>393</v>
      </c>
      <c r="F246" s="26">
        <v>11.9</v>
      </c>
      <c r="G246" s="32" cm="1">
        <f t="array" ref="G246">F246*0.5*0.9*0.95</f>
        <v>5.08725</v>
      </c>
      <c r="H246" s="39" cm="1">
        <f t="array" ref="H246">G246*0.94</f>
        <v>4.782015</v>
      </c>
      <c r="I246" s="39" cm="1">
        <f t="array" ref="I246">G246*0.87</f>
        <v>4.4259075</v>
      </c>
      <c r="J246" t="s" s="22">
        <v>609</v>
      </c>
      <c r="K246" s="40"/>
      <c r="L246" t="str" s="41" cm="1">
        <f t="array" ref="L246">IF(K246&lt;1,"",IF(K246&lt;6,0,IF(K246&lt;12,0.06,0.13)))</f>
      </c>
      <c r="M246" t="str" s="41" cm="1">
        <f t="array" ref="M246">IF(K246&lt;1,"",IF(K246&lt;6,G246,IF(K246&lt;12,H246,I246)))</f>
      </c>
      <c r="N246" t="str" s="41" cm="1">
        <f t="array" ref="N246">_xlfn.IFERROR(K246*M246,"")</f>
      </c>
    </row>
    <row r="247" s="3" customFormat="1" ht="45" customHeight="1">
      <c r="A247" s="49">
        <v>8055035684093</v>
      </c>
      <c r="C247" t="s" s="37">
        <v>611</v>
      </c>
      <c r="D247" t="s" s="38">
        <v>612</v>
      </c>
      <c r="E247" t="s" s="36">
        <v>393</v>
      </c>
      <c r="F247" s="31">
        <v>11.9</v>
      </c>
      <c r="G247" s="32" cm="1">
        <f t="array" ref="G247">F247*0.5*0.9*0.95</f>
        <v>5.08725</v>
      </c>
      <c r="H247" s="39" cm="1">
        <f t="array" ref="H247">G247*0.94</f>
        <v>4.782015</v>
      </c>
      <c r="I247" s="39" cm="1">
        <f t="array" ref="I247">G247*0.87</f>
        <v>4.4259075</v>
      </c>
      <c r="J247" t="s" s="28">
        <v>611</v>
      </c>
      <c r="K247" s="40"/>
      <c r="L247" t="str" s="41" cm="1">
        <f t="array" ref="L247">IF(K247&lt;1,"",IF(K247&lt;6,0,IF(K247&lt;12,0.06,0.13)))</f>
      </c>
      <c r="M247" t="str" s="41" cm="1">
        <f t="array" ref="M247">IF(K247&lt;1,"",IF(K247&lt;6,G247,IF(K247&lt;12,H247,I247)))</f>
      </c>
      <c r="N247" t="str" s="41" cm="1">
        <f t="array" ref="N247">_xlfn.IFERROR(K247*M247,"")</f>
      </c>
    </row>
    <row r="248" s="3" customFormat="1" ht="45" customHeight="1">
      <c r="A248" s="49">
        <v>8055035684109</v>
      </c>
      <c r="C248" t="s" s="37">
        <v>613</v>
      </c>
      <c r="D248" t="s" s="38">
        <v>614</v>
      </c>
      <c r="E248" t="s" s="36">
        <v>393</v>
      </c>
      <c r="F248" s="31">
        <v>11.9</v>
      </c>
      <c r="G248" s="32" cm="1">
        <f t="array" ref="G248">F248*0.5*0.9*0.95</f>
        <v>5.08725</v>
      </c>
      <c r="H248" s="39" cm="1">
        <f t="array" ref="H248">G248*0.94</f>
        <v>4.782015</v>
      </c>
      <c r="I248" s="39" cm="1">
        <f t="array" ref="I248">G248*0.87</f>
        <v>4.4259075</v>
      </c>
      <c r="J248" t="s" s="28">
        <v>613</v>
      </c>
      <c r="K248" s="40"/>
      <c r="L248" t="str" s="41" cm="1">
        <f t="array" ref="L248">IF(K248&lt;1,"",IF(K248&lt;6,0,IF(K248&lt;12,0.06,0.13)))</f>
      </c>
      <c r="M248" t="str" s="41" cm="1">
        <f t="array" ref="M248">IF(K248&lt;1,"",IF(K248&lt;6,G248,IF(K248&lt;12,H248,I248)))</f>
      </c>
      <c r="N248" t="str" s="41" cm="1">
        <f t="array" ref="N248">_xlfn.IFERROR(K248*M248,"")</f>
      </c>
    </row>
    <row r="249" s="3" customFormat="1" ht="45" customHeight="1">
      <c r="A249" t="s" s="27">
        <v>615</v>
      </c>
      <c r="C249" t="s" s="37">
        <v>616</v>
      </c>
      <c r="D249" t="s" s="38">
        <v>617</v>
      </c>
      <c r="E249" t="s" s="36">
        <v>393</v>
      </c>
      <c r="F249" s="31">
        <v>11.9</v>
      </c>
      <c r="G249" s="32" cm="1">
        <f t="array" ref="G249">F249*0.5*0.9*0.95</f>
        <v>5.08725</v>
      </c>
      <c r="H249" s="39" cm="1">
        <f t="array" ref="H249">G249*0.94</f>
        <v>4.782015</v>
      </c>
      <c r="I249" s="39" cm="1">
        <f t="array" ref="I249">G249*0.87</f>
        <v>4.4259075</v>
      </c>
      <c r="J249" t="s" s="28">
        <v>616</v>
      </c>
      <c r="K249" s="40"/>
      <c r="L249" t="str" s="41" cm="1">
        <f t="array" ref="L249">IF(K249&lt;1,"",IF(K249&lt;6,0,IF(K249&lt;12,0.06,0.13)))</f>
      </c>
      <c r="M249" t="str" s="41" cm="1">
        <f t="array" ref="M249">IF(K249&lt;1,"",IF(K249&lt;6,G249,IF(K249&lt;12,H249,I249)))</f>
      </c>
      <c r="N249" t="str" s="41" cm="1">
        <f t="array" ref="N249">_xlfn.IFERROR(K249*M249,"")</f>
      </c>
    </row>
    <row r="250" s="3" customFormat="1" ht="45" customHeight="1">
      <c r="A250" s="49">
        <v>8055035681511</v>
      </c>
      <c r="C250" t="s" s="37">
        <v>618</v>
      </c>
      <c r="D250" t="s" s="38">
        <v>619</v>
      </c>
      <c r="E250" t="s" s="36">
        <v>393</v>
      </c>
      <c r="F250" s="31">
        <v>11.9</v>
      </c>
      <c r="G250" s="32" cm="1">
        <f t="array" ref="G250">F250*0.5*0.9*0.95</f>
        <v>5.08725</v>
      </c>
      <c r="H250" s="39" cm="1">
        <f t="array" ref="H250">G250*0.94</f>
        <v>4.782015</v>
      </c>
      <c r="I250" s="39" cm="1">
        <f t="array" ref="I250">G250*0.87</f>
        <v>4.4259075</v>
      </c>
      <c r="J250" t="s" s="28">
        <v>618</v>
      </c>
      <c r="K250" s="40"/>
      <c r="L250" t="str" s="41" cm="1">
        <f t="array" ref="L250">IF(K250&lt;1,"",IF(K250&lt;6,0,IF(K250&lt;12,0.06,0.13)))</f>
      </c>
      <c r="M250" t="str" s="41" cm="1">
        <f t="array" ref="M250">IF(K250&lt;1,"",IF(K250&lt;6,G250,IF(K250&lt;12,H250,I250)))</f>
      </c>
      <c r="N250" t="str" s="41" cm="1">
        <f t="array" ref="N250">_xlfn.IFERROR(K250*M250,"")</f>
      </c>
    </row>
    <row r="251" s="3" customFormat="1" ht="45" customHeight="1">
      <c r="A251" s="49">
        <v>8053300577330</v>
      </c>
      <c r="C251" t="s" s="37">
        <v>620</v>
      </c>
      <c r="D251" t="s" s="38">
        <v>621</v>
      </c>
      <c r="E251" t="s" s="36">
        <v>393</v>
      </c>
      <c r="F251" s="31">
        <v>11.9</v>
      </c>
      <c r="G251" s="32" cm="1">
        <f t="array" ref="G251">F251*0.5*0.9*0.95</f>
        <v>5.08725</v>
      </c>
      <c r="H251" s="39" cm="1">
        <f t="array" ref="H251">G251*0.94</f>
        <v>4.782015</v>
      </c>
      <c r="I251" s="39" cm="1">
        <f t="array" ref="I251">G251*0.87</f>
        <v>4.4259075</v>
      </c>
      <c r="J251" t="s" s="28">
        <v>620</v>
      </c>
      <c r="K251" s="40"/>
      <c r="L251" t="str" s="41" cm="1">
        <f t="array" ref="L251">IF(K251&lt;1,"",IF(K251&lt;6,0,IF(K251&lt;12,0.06,0.13)))</f>
      </c>
      <c r="M251" t="str" s="41" cm="1">
        <f t="array" ref="M251">IF(K251&lt;1,"",IF(K251&lt;6,G251,IF(K251&lt;12,H251,I251)))</f>
      </c>
      <c r="N251" t="str" s="41" cm="1">
        <f t="array" ref="N251">_xlfn.IFERROR(K251*M251,"")</f>
      </c>
    </row>
    <row r="252" s="3" customFormat="1" ht="45" customHeight="1">
      <c r="A252" s="35">
        <v>8053300574926</v>
      </c>
      <c r="C252" t="s" s="37">
        <v>622</v>
      </c>
      <c r="D252" t="s" s="38">
        <v>623</v>
      </c>
      <c r="E252" t="s" s="36">
        <v>393</v>
      </c>
      <c r="F252" s="31">
        <v>11.9</v>
      </c>
      <c r="G252" s="32" cm="1">
        <f t="array" ref="G252">F252*0.5*0.9*0.95</f>
        <v>5.08725</v>
      </c>
      <c r="H252" s="39" cm="1">
        <f t="array" ref="H252">G252*0.94</f>
        <v>4.782015</v>
      </c>
      <c r="I252" s="39" cm="1">
        <f t="array" ref="I252">G252*0.87</f>
        <v>4.4259075</v>
      </c>
      <c r="J252" t="s" s="28">
        <v>622</v>
      </c>
      <c r="K252" s="40"/>
      <c r="L252" t="str" s="41" cm="1">
        <f t="array" ref="L252">IF(K252&lt;1,"",IF(K252&lt;6,0,IF(K252&lt;12,0.06,0.13)))</f>
      </c>
      <c r="M252" t="str" s="41" cm="1">
        <f t="array" ref="M252">IF(K252&lt;1,"",IF(K252&lt;6,G252,IF(K252&lt;12,H252,I252)))</f>
      </c>
      <c r="N252" t="str" s="41" cm="1">
        <f t="array" ref="N252">_xlfn.IFERROR(K252*M252,"")</f>
      </c>
    </row>
    <row r="253" s="3" customFormat="1" ht="45" customHeight="1">
      <c r="A253" t="s" s="48">
        <v>624</v>
      </c>
      <c r="C253" t="s" s="38">
        <v>625</v>
      </c>
      <c r="D253" t="s" s="38">
        <v>626</v>
      </c>
      <c r="E253" t="s" s="36">
        <v>393</v>
      </c>
      <c r="F253" s="26">
        <v>11.9</v>
      </c>
      <c r="G253" s="32" cm="1">
        <f t="array" ref="G253">F253*0.5*0.9*0.95</f>
        <v>5.08725</v>
      </c>
      <c r="H253" s="39" cm="1">
        <f t="array" ref="H253">G253*0.94</f>
        <v>4.782015</v>
      </c>
      <c r="I253" s="39" cm="1">
        <f t="array" ref="I253">G253*0.87</f>
        <v>4.4259075</v>
      </c>
      <c r="J253" t="s" s="22">
        <v>625</v>
      </c>
      <c r="K253" s="40"/>
      <c r="L253" t="str" s="41" cm="1">
        <f t="array" ref="L253">IF(K253&lt;1,"",IF(K253&lt;6,0,IF(K253&lt;12,0.06,0.13)))</f>
      </c>
      <c r="M253" t="str" s="41" cm="1">
        <f t="array" ref="M253">IF(K253&lt;1,"",IF(K253&lt;6,G253,IF(K253&lt;12,H253,I253)))</f>
      </c>
      <c r="N253" t="str" s="41" cm="1">
        <f t="array" ref="N253">_xlfn.IFERROR(K253*M253,"")</f>
      </c>
    </row>
    <row r="254" s="3" customFormat="1" ht="45" customHeight="1">
      <c r="A254" s="49">
        <v>8055035684116</v>
      </c>
      <c r="C254" t="s" s="37">
        <v>627</v>
      </c>
      <c r="D254" t="s" s="38">
        <v>628</v>
      </c>
      <c r="E254" t="s" s="36">
        <v>393</v>
      </c>
      <c r="F254" s="31">
        <v>11.9</v>
      </c>
      <c r="G254" s="32" cm="1">
        <f t="array" ref="G254">F254*0.5*0.9*0.95</f>
        <v>5.08725</v>
      </c>
      <c r="H254" s="39" cm="1">
        <f t="array" ref="H254">G254*0.94</f>
        <v>4.782015</v>
      </c>
      <c r="I254" s="39" cm="1">
        <f t="array" ref="I254">G254*0.87</f>
        <v>4.4259075</v>
      </c>
      <c r="J254" t="s" s="28">
        <v>627</v>
      </c>
      <c r="K254" s="40"/>
      <c r="L254" t="str" s="41" cm="1">
        <f t="array" ref="L254">IF(K254&lt;1,"",IF(K254&lt;6,0,IF(K254&lt;12,0.06,0.13)))</f>
      </c>
      <c r="M254" t="str" s="41" cm="1">
        <f t="array" ref="M254">IF(K254&lt;1,"",IF(K254&lt;6,G254,IF(K254&lt;12,H254,I254)))</f>
      </c>
      <c r="N254" t="str" s="41" cm="1">
        <f t="array" ref="N254">_xlfn.IFERROR(K254*M254,"")</f>
      </c>
    </row>
    <row r="255" s="3" customFormat="1" ht="45" customHeight="1">
      <c r="A255" t="s" s="48">
        <v>629</v>
      </c>
      <c r="C255" t="s" s="38">
        <v>630</v>
      </c>
      <c r="D255" t="s" s="38">
        <v>631</v>
      </c>
      <c r="E255" t="s" s="36">
        <v>393</v>
      </c>
      <c r="F255" s="26">
        <v>11.9</v>
      </c>
      <c r="G255" s="32" cm="1">
        <f t="array" ref="G255">F255*0.5*0.9*0.95</f>
        <v>5.08725</v>
      </c>
      <c r="H255" s="39" cm="1">
        <f t="array" ref="H255">G255*0.94</f>
        <v>4.782015</v>
      </c>
      <c r="I255" s="39" cm="1">
        <f t="array" ref="I255">G255*0.87</f>
        <v>4.4259075</v>
      </c>
      <c r="J255" t="s" s="22">
        <v>630</v>
      </c>
      <c r="K255" s="40"/>
      <c r="L255" t="str" s="41" cm="1">
        <f t="array" ref="L255">IF(K255&lt;1,"",IF(K255&lt;6,0,IF(K255&lt;12,0.06,0.13)))</f>
      </c>
      <c r="M255" t="str" s="41" cm="1">
        <f t="array" ref="M255">IF(K255&lt;1,"",IF(K255&lt;6,G255,IF(K255&lt;12,H255,I255)))</f>
      </c>
      <c r="N255" t="str" s="41" cm="1">
        <f t="array" ref="N255">_xlfn.IFERROR(K255*M255,"")</f>
      </c>
    </row>
    <row r="256" s="3" customFormat="1" ht="45" customHeight="1">
      <c r="A256" t="s" s="48">
        <v>632</v>
      </c>
      <c r="C256" t="s" s="38">
        <v>633</v>
      </c>
      <c r="D256" t="s" s="38">
        <v>634</v>
      </c>
      <c r="E256" t="s" s="36">
        <v>393</v>
      </c>
      <c r="F256" s="26">
        <v>11.9</v>
      </c>
      <c r="G256" s="32" cm="1">
        <f t="array" ref="G256">F256*0.5*0.9*0.95</f>
        <v>5.08725</v>
      </c>
      <c r="H256" s="39" cm="1">
        <f t="array" ref="H256">G256*0.94</f>
        <v>4.782015</v>
      </c>
      <c r="I256" s="39" cm="1">
        <f t="array" ref="I256">G256*0.87</f>
        <v>4.4259075</v>
      </c>
      <c r="J256" t="s" s="22">
        <v>633</v>
      </c>
      <c r="K256" s="40"/>
      <c r="L256" t="str" s="41" cm="1">
        <f t="array" ref="L256">IF(K256&lt;1,"",IF(K256&lt;6,0,IF(K256&lt;12,0.06,0.13)))</f>
      </c>
      <c r="M256" t="str" s="41" cm="1">
        <f t="array" ref="M256">IF(K256&lt;1,"",IF(K256&lt;6,G256,IF(K256&lt;12,H256,I256)))</f>
      </c>
      <c r="N256" t="str" s="41" cm="1">
        <f t="array" ref="N256">_xlfn.IFERROR(K256*M256,"")</f>
      </c>
    </row>
    <row r="257" s="3" customFormat="1" ht="45" customHeight="1">
      <c r="A257" t="s" s="48">
        <v>635</v>
      </c>
      <c r="C257" t="s" s="38">
        <v>636</v>
      </c>
      <c r="D257" t="s" s="38">
        <v>637</v>
      </c>
      <c r="E257" s="30">
        <v>2</v>
      </c>
      <c r="F257" s="26">
        <v>22.9</v>
      </c>
      <c r="G257" s="32" cm="1">
        <f t="array" ref="G257">F257*0.5*0.9*0.95</f>
        <v>9.78975</v>
      </c>
      <c r="H257" s="39" cm="1">
        <f t="array" ref="H257">G257*0.94</f>
        <v>9.202365</v>
      </c>
      <c r="I257" s="39" cm="1">
        <f t="array" ref="I257">G257*0.87</f>
        <v>8.517082500000001</v>
      </c>
      <c r="J257" t="s" s="22">
        <v>636</v>
      </c>
      <c r="K257" s="40"/>
      <c r="L257" t="str" s="41" cm="1">
        <f t="array" ref="L257">IF(K257&lt;1,"",IF(K257&lt;6,0,IF(K257&lt;12,0.06,0.13)))</f>
      </c>
      <c r="M257" t="str" s="41" cm="1">
        <f t="array" ref="M257">IF(K257&lt;1,"",IF(K257&lt;6,G257,IF(K257&lt;12,H257,I257)))</f>
      </c>
      <c r="N257" t="str" s="41" cm="1">
        <f t="array" ref="N257">_xlfn.IFERROR(K257*M257,"")</f>
      </c>
    </row>
    <row r="258" s="3" customFormat="1" ht="45" customHeight="1">
      <c r="A258" s="49">
        <v>8053300577781</v>
      </c>
      <c r="C258" t="s" s="37">
        <v>638</v>
      </c>
      <c r="D258" t="s" s="38">
        <v>639</v>
      </c>
      <c r="E258" t="s" s="36">
        <v>19</v>
      </c>
      <c r="F258" s="31">
        <v>22.9</v>
      </c>
      <c r="G258" s="32" cm="1">
        <f t="array" ref="G258">F258*0.5*0.9*0.95</f>
        <v>9.78975</v>
      </c>
      <c r="H258" s="39" cm="1">
        <f t="array" ref="H258">G258*0.94</f>
        <v>9.202365</v>
      </c>
      <c r="I258" s="39" cm="1">
        <f t="array" ref="I258">G258*0.87</f>
        <v>8.517082500000001</v>
      </c>
      <c r="J258" t="s" s="28">
        <v>638</v>
      </c>
      <c r="K258" s="40"/>
      <c r="L258" t="str" s="41" cm="1">
        <f t="array" ref="L258">IF(K258&lt;1,"",IF(K258&lt;6,0,IF(K258&lt;12,0.06,0.13)))</f>
      </c>
      <c r="M258" t="str" s="41" cm="1">
        <f t="array" ref="M258">IF(K258&lt;1,"",IF(K258&lt;6,G258,IF(K258&lt;12,H258,I258)))</f>
      </c>
      <c r="N258" t="str" s="41" cm="1">
        <f t="array" ref="N258">_xlfn.IFERROR(K258*M258,"")</f>
      </c>
    </row>
    <row r="259" s="3" customFormat="1" ht="45" customHeight="1">
      <c r="A259" s="49">
        <v>8053300577248</v>
      </c>
      <c r="C259" t="s" s="37">
        <v>640</v>
      </c>
      <c r="D259" t="s" s="38">
        <v>641</v>
      </c>
      <c r="E259" t="s" s="36">
        <v>19</v>
      </c>
      <c r="F259" s="31">
        <v>22.9</v>
      </c>
      <c r="G259" s="32" cm="1">
        <f t="array" ref="G259">F259*0.5*0.9*0.95</f>
        <v>9.78975</v>
      </c>
      <c r="H259" s="39" cm="1">
        <f t="array" ref="H259">G259*0.94</f>
        <v>9.202365</v>
      </c>
      <c r="I259" s="39" cm="1">
        <f t="array" ref="I259">G259*0.87</f>
        <v>8.517082500000001</v>
      </c>
      <c r="J259" t="s" s="28">
        <v>640</v>
      </c>
      <c r="K259" s="40"/>
      <c r="L259" t="str" s="41" cm="1">
        <f t="array" ref="L259">IF(K259&lt;1,"",IF(K259&lt;6,0,IF(K259&lt;12,0.06,0.13)))</f>
      </c>
      <c r="M259" t="str" s="41" cm="1">
        <f t="array" ref="M259">IF(K259&lt;1,"",IF(K259&lt;6,G259,IF(K259&lt;12,H259,I259)))</f>
      </c>
      <c r="N259" t="str" s="41" cm="1">
        <f t="array" ref="N259">_xlfn.IFERROR(K259*M259,"")</f>
      </c>
    </row>
    <row r="260" s="3" customFormat="1" ht="45" customHeight="1">
      <c r="A260" s="49">
        <v>8053300577941</v>
      </c>
      <c r="C260" t="s" s="37">
        <v>642</v>
      </c>
      <c r="D260" t="s" s="38">
        <v>643</v>
      </c>
      <c r="E260" t="s" s="36">
        <v>19</v>
      </c>
      <c r="F260" s="31">
        <v>22.9</v>
      </c>
      <c r="G260" s="32" cm="1">
        <f t="array" ref="G260">F260*0.5*0.9*0.95</f>
        <v>9.78975</v>
      </c>
      <c r="H260" s="39" cm="1">
        <f t="array" ref="H260">G260*0.94</f>
        <v>9.202365</v>
      </c>
      <c r="I260" s="39" cm="1">
        <f t="array" ref="I260">G260*0.87</f>
        <v>8.517082500000001</v>
      </c>
      <c r="J260" t="s" s="28">
        <v>642</v>
      </c>
      <c r="K260" s="40"/>
      <c r="L260" t="str" s="41" cm="1">
        <f t="array" ref="L260">IF(K260&lt;1,"",IF(K260&lt;6,0,IF(K260&lt;12,0.06,0.13)))</f>
      </c>
      <c r="M260" t="str" s="41" cm="1">
        <f t="array" ref="M260">IF(K260&lt;1,"",IF(K260&lt;6,G260,IF(K260&lt;12,H260,I260)))</f>
      </c>
      <c r="N260" t="str" s="41" cm="1">
        <f t="array" ref="N260">_xlfn.IFERROR(K260*M260,"")</f>
      </c>
    </row>
    <row r="261" s="3" customFormat="1" ht="45" customHeight="1">
      <c r="A261" t="s" s="48">
        <v>644</v>
      </c>
      <c r="C261" t="s" s="38">
        <v>645</v>
      </c>
      <c r="D261" t="s" s="38">
        <v>646</v>
      </c>
      <c r="E261" s="30">
        <v>2</v>
      </c>
      <c r="F261" s="26">
        <v>22.9</v>
      </c>
      <c r="G261" s="32" cm="1">
        <f t="array" ref="G261">F261*0.5*0.9*0.95</f>
        <v>9.78975</v>
      </c>
      <c r="H261" s="39" cm="1">
        <f t="array" ref="H261">G261*0.94</f>
        <v>9.202365</v>
      </c>
      <c r="I261" s="39" cm="1">
        <f t="array" ref="I261">G261*0.87</f>
        <v>8.517082500000001</v>
      </c>
      <c r="J261" t="s" s="22">
        <v>645</v>
      </c>
      <c r="K261" s="40"/>
      <c r="L261" t="str" s="41" cm="1">
        <f t="array" ref="L261">IF(K261&lt;1,"",IF(K261&lt;6,0,IF(K261&lt;12,0.06,0.13)))</f>
      </c>
      <c r="M261" t="str" s="41" cm="1">
        <f t="array" ref="M261">IF(K261&lt;1,"",IF(K261&lt;6,G261,IF(K261&lt;12,H261,I261)))</f>
      </c>
      <c r="N261" t="str" s="41" cm="1">
        <f t="array" ref="N261">_xlfn.IFERROR(K261*M261,"")</f>
      </c>
    </row>
    <row r="262" s="3" customFormat="1" ht="45" customHeight="1">
      <c r="A262" s="49">
        <v>8053300577774</v>
      </c>
      <c r="C262" t="s" s="37">
        <v>647</v>
      </c>
      <c r="D262" t="s" s="38">
        <v>648</v>
      </c>
      <c r="E262" t="s" s="36">
        <v>19</v>
      </c>
      <c r="F262" s="31">
        <v>22.9</v>
      </c>
      <c r="G262" s="32" cm="1">
        <f t="array" ref="G262">F262*0.5*0.9*0.95</f>
        <v>9.78975</v>
      </c>
      <c r="H262" s="39" cm="1">
        <f t="array" ref="H262">G262*0.94</f>
        <v>9.202365</v>
      </c>
      <c r="I262" s="39" cm="1">
        <f t="array" ref="I262">G262*0.87</f>
        <v>8.517082500000001</v>
      </c>
      <c r="J262" t="s" s="28">
        <v>647</v>
      </c>
      <c r="K262" s="40"/>
      <c r="L262" t="str" s="41" cm="1">
        <f t="array" ref="L262">IF(K262&lt;1,"",IF(K262&lt;6,0,IF(K262&lt;12,0.06,0.13)))</f>
      </c>
      <c r="M262" t="str" s="41" cm="1">
        <f t="array" ref="M262">IF(K262&lt;1,"",IF(K262&lt;6,G262,IF(K262&lt;12,H262,I262)))</f>
      </c>
      <c r="N262" t="str" s="41" cm="1">
        <f t="array" ref="N262">_xlfn.IFERROR(K262*M262,"")</f>
      </c>
    </row>
    <row r="263" s="3" customFormat="1" ht="45" customHeight="1">
      <c r="A263" t="s" s="48">
        <v>649</v>
      </c>
      <c r="C263" t="s" s="38">
        <v>650</v>
      </c>
      <c r="D263" t="s" s="38">
        <v>651</v>
      </c>
      <c r="E263" s="30">
        <v>2</v>
      </c>
      <c r="F263" s="26">
        <v>22.9</v>
      </c>
      <c r="G263" s="32" cm="1">
        <f t="array" ref="G263">F263*0.5*0.9*0.95</f>
        <v>9.78975</v>
      </c>
      <c r="H263" s="39" cm="1">
        <f t="array" ref="H263">G263*0.94</f>
        <v>9.202365</v>
      </c>
      <c r="I263" s="39" cm="1">
        <f t="array" ref="I263">G263*0.87</f>
        <v>8.517082500000001</v>
      </c>
      <c r="J263" t="s" s="22">
        <v>650</v>
      </c>
      <c r="K263" s="40"/>
      <c r="L263" t="str" s="41" cm="1">
        <f t="array" ref="L263">IF(K263&lt;1,"",IF(K263&lt;6,0,IF(K263&lt;12,0.06,0.13)))</f>
      </c>
      <c r="M263" t="str" s="41" cm="1">
        <f t="array" ref="M263">IF(K263&lt;1,"",IF(K263&lt;6,G263,IF(K263&lt;12,H263,I263)))</f>
      </c>
      <c r="N263" t="str" s="41" cm="1">
        <f t="array" ref="N263">_xlfn.IFERROR(K263*M263,"")</f>
      </c>
    </row>
    <row r="264" s="3" customFormat="1" ht="45" customHeight="1">
      <c r="A264" t="s" s="48">
        <v>652</v>
      </c>
      <c r="C264" t="s" s="38">
        <v>653</v>
      </c>
      <c r="D264" t="s" s="38">
        <v>654</v>
      </c>
      <c r="E264" s="30">
        <v>2</v>
      </c>
      <c r="F264" s="26">
        <v>22.9</v>
      </c>
      <c r="G264" s="32" cm="1">
        <f t="array" ref="G264">F264*0.5*0.9*0.95</f>
        <v>9.78975</v>
      </c>
      <c r="H264" s="39" cm="1">
        <f t="array" ref="H264">G264*0.94</f>
        <v>9.202365</v>
      </c>
      <c r="I264" s="39" cm="1">
        <f t="array" ref="I264">G264*0.87</f>
        <v>8.517082500000001</v>
      </c>
      <c r="J264" t="s" s="22">
        <v>653</v>
      </c>
      <c r="K264" s="40"/>
      <c r="L264" t="str" s="41" cm="1">
        <f t="array" ref="L264">IF(K264&lt;1,"",IF(K264&lt;6,0,IF(K264&lt;12,0.06,0.13)))</f>
      </c>
      <c r="M264" t="str" s="41" cm="1">
        <f t="array" ref="M264">IF(K264&lt;1,"",IF(K264&lt;6,G264,IF(K264&lt;12,H264,I264)))</f>
      </c>
      <c r="N264" t="str" s="41" cm="1">
        <f t="array" ref="N264">_xlfn.IFERROR(K264*M264,"")</f>
      </c>
    </row>
    <row r="265" s="3" customFormat="1" ht="45" customHeight="1">
      <c r="A265" s="35">
        <v>8053300570508</v>
      </c>
      <c r="C265" t="s" s="38">
        <v>655</v>
      </c>
      <c r="D265" t="s" s="38">
        <v>656</v>
      </c>
      <c r="E265" s="30">
        <v>2</v>
      </c>
      <c r="F265" s="26">
        <v>22.9</v>
      </c>
      <c r="G265" s="32" cm="1">
        <f t="array" ref="G265">F265*0.5*0.9*0.95</f>
        <v>9.78975</v>
      </c>
      <c r="H265" s="39" cm="1">
        <f t="array" ref="H265">G265*0.94</f>
        <v>9.202365</v>
      </c>
      <c r="I265" s="39" cm="1">
        <f t="array" ref="I265">G265*0.87</f>
        <v>8.517082500000001</v>
      </c>
      <c r="J265" t="s" s="22">
        <v>655</v>
      </c>
      <c r="K265" s="40"/>
      <c r="L265" t="str" s="41" cm="1">
        <f t="array" ref="L265">IF(K265&lt;1,"",IF(K265&lt;6,0,IF(K265&lt;12,0.06,0.13)))</f>
      </c>
      <c r="M265" t="str" s="41" cm="1">
        <f t="array" ref="M265">IF(K265&lt;1,"",IF(K265&lt;6,G265,IF(K265&lt;12,H265,I265)))</f>
      </c>
      <c r="N265" t="str" s="41" cm="1">
        <f t="array" ref="N265">_xlfn.IFERROR(K265*M265,"")</f>
      </c>
    </row>
    <row r="266" s="3" customFormat="1" ht="45" customHeight="1">
      <c r="A266" s="35">
        <v>8053300570515</v>
      </c>
      <c r="C266" t="s" s="38">
        <v>657</v>
      </c>
      <c r="D266" t="s" s="38">
        <v>658</v>
      </c>
      <c r="E266" s="30">
        <v>2</v>
      </c>
      <c r="F266" s="26">
        <v>19.9</v>
      </c>
      <c r="G266" s="32" cm="1">
        <f t="array" ref="G266">F266*0.5*0.9*0.95</f>
        <v>8.507250000000001</v>
      </c>
      <c r="H266" s="39" cm="1">
        <f t="array" ref="H266">G266*0.94</f>
        <v>7.996815</v>
      </c>
      <c r="I266" s="39" cm="1">
        <f t="array" ref="I266">G266*0.87</f>
        <v>7.4013075</v>
      </c>
      <c r="J266" t="s" s="22">
        <v>657</v>
      </c>
      <c r="K266" s="40"/>
      <c r="L266" t="str" s="41" cm="1">
        <f t="array" ref="L266">IF(K266&lt;1,"",IF(K266&lt;6,0,IF(K266&lt;12,0.06,0.13)))</f>
      </c>
      <c r="M266" t="str" s="41" cm="1">
        <f t="array" ref="M266">IF(K266&lt;1,"",IF(K266&lt;6,G266,IF(K266&lt;12,H266,I266)))</f>
      </c>
      <c r="N266" t="str" s="41" cm="1">
        <f t="array" ref="N266">_xlfn.IFERROR(K266*M266,"")</f>
      </c>
    </row>
    <row r="267" s="3" customFormat="1" ht="45" customHeight="1">
      <c r="A267" t="s" s="48">
        <v>659</v>
      </c>
      <c r="C267" t="s" s="38">
        <v>660</v>
      </c>
      <c r="D267" t="s" s="38">
        <v>661</v>
      </c>
      <c r="E267" s="30">
        <v>2</v>
      </c>
      <c r="F267" s="26">
        <v>29.9</v>
      </c>
      <c r="G267" s="32" cm="1">
        <f t="array" ref="G267">F267*0.5*0.9*0.95</f>
        <v>12.78225</v>
      </c>
      <c r="H267" s="39" cm="1">
        <f t="array" ref="H267">G267*0.94</f>
        <v>12.015315</v>
      </c>
      <c r="I267" s="39" cm="1">
        <f t="array" ref="I267">G267*0.87</f>
        <v>11.1205575</v>
      </c>
      <c r="J267" t="s" s="22">
        <v>660</v>
      </c>
      <c r="K267" s="40"/>
      <c r="L267" t="str" s="41" cm="1">
        <f t="array" ref="L267">IF(K267&lt;1,"",IF(K267&lt;6,0,IF(K267&lt;12,0.06,0.13)))</f>
      </c>
      <c r="M267" t="str" s="41" cm="1">
        <f t="array" ref="M267">IF(K267&lt;1,"",IF(K267&lt;6,G267,IF(K267&lt;12,H267,I267)))</f>
      </c>
      <c r="N267" t="str" s="41" cm="1">
        <f t="array" ref="N267">_xlfn.IFERROR(K267*M267,"")</f>
      </c>
    </row>
    <row r="268" s="3" customFormat="1" ht="45" customHeight="1">
      <c r="A268" t="s" s="48">
        <v>662</v>
      </c>
      <c r="C268" t="s" s="38">
        <v>663</v>
      </c>
      <c r="D268" t="s" s="38">
        <v>664</v>
      </c>
      <c r="E268" s="30">
        <v>2</v>
      </c>
      <c r="F268" s="26">
        <v>29.9</v>
      </c>
      <c r="G268" s="32" cm="1">
        <f t="array" ref="G268">F268*0.5*0.9*0.95</f>
        <v>12.78225</v>
      </c>
      <c r="H268" s="39" cm="1">
        <f t="array" ref="H268">G268*0.94</f>
        <v>12.015315</v>
      </c>
      <c r="I268" s="39" cm="1">
        <f t="array" ref="I268">G268*0.87</f>
        <v>11.1205575</v>
      </c>
      <c r="J268" t="s" s="22">
        <v>663</v>
      </c>
      <c r="K268" s="40"/>
      <c r="L268" t="str" s="41" cm="1">
        <f t="array" ref="L268">IF(K268&lt;1,"",IF(K268&lt;6,0,IF(K268&lt;12,0.06,0.13)))</f>
      </c>
      <c r="M268" t="str" s="41" cm="1">
        <f t="array" ref="M268">IF(K268&lt;1,"",IF(K268&lt;6,G268,IF(K268&lt;12,H268,I268)))</f>
      </c>
      <c r="N268" t="str" s="41" cm="1">
        <f t="array" ref="N268">_xlfn.IFERROR(K268*M268,"")</f>
      </c>
    </row>
    <row r="269" s="3" customFormat="1" ht="45" customHeight="1">
      <c r="A269" s="49">
        <v>8055035683829</v>
      </c>
      <c r="C269" t="s" s="37">
        <v>665</v>
      </c>
      <c r="D269" t="s" s="38">
        <v>666</v>
      </c>
      <c r="E269" s="30">
        <v>2</v>
      </c>
      <c r="F269" s="31">
        <v>29.9</v>
      </c>
      <c r="G269" s="32" cm="1">
        <f t="array" ref="G269">F269*0.5*0.9*0.95</f>
        <v>12.78225</v>
      </c>
      <c r="H269" s="39" cm="1">
        <f t="array" ref="H269">G269*0.94</f>
        <v>12.015315</v>
      </c>
      <c r="I269" s="39" cm="1">
        <f t="array" ref="I269">G269*0.87</f>
        <v>11.1205575</v>
      </c>
      <c r="J269" t="s" s="28">
        <v>665</v>
      </c>
      <c r="K269" s="40"/>
      <c r="L269" t="str" s="41" cm="1">
        <f t="array" ref="L269">IF(K269&lt;1,"",IF(K269&lt;6,0,IF(K269&lt;12,0.06,0.13)))</f>
      </c>
      <c r="M269" t="str" s="41" cm="1">
        <f t="array" ref="M269">IF(K269&lt;1,"",IF(K269&lt;6,G269,IF(K269&lt;12,H269,I269)))</f>
      </c>
      <c r="N269" t="str" s="41" cm="1">
        <f t="array" ref="N269">_xlfn.IFERROR(K269*M269,"")</f>
      </c>
    </row>
    <row r="270" s="3" customFormat="1" ht="45" customHeight="1">
      <c r="A270" t="s" s="48">
        <v>667</v>
      </c>
      <c r="C270" t="s" s="37">
        <v>668</v>
      </c>
      <c r="D270" t="s" s="38">
        <v>669</v>
      </c>
      <c r="E270" s="30">
        <v>2</v>
      </c>
      <c r="F270" s="26">
        <v>29.9</v>
      </c>
      <c r="G270" s="32" cm="1">
        <f t="array" ref="G270">F270*0.5*0.9*0.95</f>
        <v>12.78225</v>
      </c>
      <c r="H270" s="39" cm="1">
        <f t="array" ref="H270">G270*0.94</f>
        <v>12.015315</v>
      </c>
      <c r="I270" s="39" cm="1">
        <f t="array" ref="I270">G270*0.87</f>
        <v>11.1205575</v>
      </c>
      <c r="J270" t="s" s="28">
        <v>668</v>
      </c>
      <c r="K270" s="40"/>
      <c r="L270" t="str" s="41" cm="1">
        <f t="array" ref="L270">IF(K270&lt;1,"",IF(K270&lt;6,0,IF(K270&lt;12,0.06,0.13)))</f>
      </c>
      <c r="M270" t="str" s="41" cm="1">
        <f t="array" ref="M270">IF(K270&lt;1,"",IF(K270&lt;6,G270,IF(K270&lt;12,H270,I270)))</f>
      </c>
      <c r="N270" t="str" s="41" cm="1">
        <f t="array" ref="N270">_xlfn.IFERROR(K270*M270,"")</f>
      </c>
    </row>
    <row r="271" s="3" customFormat="1" ht="45" customHeight="1">
      <c r="A271" t="s" s="48">
        <v>670</v>
      </c>
      <c r="C271" t="s" s="38">
        <v>671</v>
      </c>
      <c r="D271" t="s" s="38">
        <v>672</v>
      </c>
      <c r="E271" s="30">
        <v>2</v>
      </c>
      <c r="F271" s="26">
        <v>29.9</v>
      </c>
      <c r="G271" s="32" cm="1">
        <f t="array" ref="G271">F271*0.5*0.9*0.95</f>
        <v>12.78225</v>
      </c>
      <c r="H271" s="39" cm="1">
        <f t="array" ref="H271">G271*0.94</f>
        <v>12.015315</v>
      </c>
      <c r="I271" s="39" cm="1">
        <f t="array" ref="I271">G271*0.87</f>
        <v>11.1205575</v>
      </c>
      <c r="J271" t="s" s="22">
        <v>671</v>
      </c>
      <c r="K271" s="40"/>
      <c r="L271" t="str" s="41" cm="1">
        <f t="array" ref="L271">IF(K271&lt;1,"",IF(K271&lt;6,0,IF(K271&lt;12,0.06,0.13)))</f>
      </c>
      <c r="M271" t="str" s="41" cm="1">
        <f t="array" ref="M271">IF(K271&lt;1,"",IF(K271&lt;6,G271,IF(K271&lt;12,H271,I271)))</f>
      </c>
      <c r="N271" t="str" s="41" cm="1">
        <f t="array" ref="N271">_xlfn.IFERROR(K271*M271,"")</f>
      </c>
    </row>
    <row r="272" s="3" customFormat="1" ht="45" customHeight="1">
      <c r="A272" s="49">
        <v>8055035683836</v>
      </c>
      <c r="C272" t="s" s="37">
        <v>673</v>
      </c>
      <c r="D272" t="s" s="38">
        <v>674</v>
      </c>
      <c r="E272" s="30">
        <v>2</v>
      </c>
      <c r="F272" s="31">
        <v>29.9</v>
      </c>
      <c r="G272" s="32" cm="1">
        <f t="array" ref="G272">F272*0.5*0.9*0.95</f>
        <v>12.78225</v>
      </c>
      <c r="H272" s="39" cm="1">
        <f t="array" ref="H272">G272*0.94</f>
        <v>12.015315</v>
      </c>
      <c r="I272" s="39" cm="1">
        <f t="array" ref="I272">G272*0.87</f>
        <v>11.1205575</v>
      </c>
      <c r="J272" t="s" s="28">
        <v>673</v>
      </c>
      <c r="K272" s="40"/>
      <c r="L272" t="str" s="41" cm="1">
        <f t="array" ref="L272">IF(K272&lt;1,"",IF(K272&lt;6,0,IF(K272&lt;12,0.06,0.13)))</f>
      </c>
      <c r="M272" t="str" s="41" cm="1">
        <f t="array" ref="M272">IF(K272&lt;1,"",IF(K272&lt;6,G272,IF(K272&lt;12,H272,I272)))</f>
      </c>
      <c r="N272" t="str" s="41" cm="1">
        <f t="array" ref="N272">_xlfn.IFERROR(K272*M272,"")</f>
      </c>
    </row>
    <row r="273" s="3" customFormat="1" ht="45" customHeight="1">
      <c r="A273" s="49">
        <v>8055035683843</v>
      </c>
      <c r="C273" t="s" s="37">
        <v>675</v>
      </c>
      <c r="D273" t="s" s="38">
        <v>676</v>
      </c>
      <c r="E273" s="30">
        <v>2</v>
      </c>
      <c r="F273" s="31">
        <v>29.9</v>
      </c>
      <c r="G273" s="32" cm="1">
        <f t="array" ref="G273">F273*0.5*0.9*0.95</f>
        <v>12.78225</v>
      </c>
      <c r="H273" s="39" cm="1">
        <f t="array" ref="H273">G273*0.94</f>
        <v>12.015315</v>
      </c>
      <c r="I273" s="39" cm="1">
        <f t="array" ref="I273">G273*0.87</f>
        <v>11.1205575</v>
      </c>
      <c r="J273" t="s" s="28">
        <v>675</v>
      </c>
      <c r="K273" s="40"/>
      <c r="L273" t="str" s="41" cm="1">
        <f t="array" ref="L273">IF(K273&lt;1,"",IF(K273&lt;6,0,IF(K273&lt;12,0.06,0.13)))</f>
      </c>
      <c r="M273" t="str" s="41" cm="1">
        <f t="array" ref="M273">IF(K273&lt;1,"",IF(K273&lt;6,G273,IF(K273&lt;12,H273,I273)))</f>
      </c>
      <c r="N273" t="str" s="41" cm="1">
        <f t="array" ref="N273">_xlfn.IFERROR(K273*M273,"")</f>
      </c>
    </row>
    <row r="274" s="3" customFormat="1" ht="45" customHeight="1">
      <c r="A274" t="s" s="48">
        <v>677</v>
      </c>
      <c r="C274" t="s" s="37">
        <v>678</v>
      </c>
      <c r="D274" t="s" s="38">
        <v>679</v>
      </c>
      <c r="E274" s="30">
        <v>2</v>
      </c>
      <c r="F274" s="26">
        <v>29.9</v>
      </c>
      <c r="G274" s="32" cm="1">
        <f t="array" ref="G274">F274*0.5*0.9*0.95</f>
        <v>12.78225</v>
      </c>
      <c r="H274" s="39" cm="1">
        <f t="array" ref="H274">G274*0.94</f>
        <v>12.015315</v>
      </c>
      <c r="I274" s="39" cm="1">
        <f t="array" ref="I274">G274*0.87</f>
        <v>11.1205575</v>
      </c>
      <c r="J274" t="s" s="28">
        <v>678</v>
      </c>
      <c r="K274" s="40"/>
      <c r="L274" t="str" s="41" cm="1">
        <f t="array" ref="L274">IF(K274&lt;1,"",IF(K274&lt;6,0,IF(K274&lt;12,0.06,0.13)))</f>
      </c>
      <c r="M274" t="str" s="41" cm="1">
        <f t="array" ref="M274">IF(K274&lt;1,"",IF(K274&lt;6,G274,IF(K274&lt;12,H274,I274)))</f>
      </c>
      <c r="N274" t="str" s="41" cm="1">
        <f t="array" ref="N274">_xlfn.IFERROR(K274*M274,"")</f>
      </c>
    </row>
    <row r="275" s="3" customFormat="1" ht="45" customHeight="1">
      <c r="A275" t="s" s="48">
        <v>680</v>
      </c>
      <c r="C275" t="s" s="38">
        <v>681</v>
      </c>
      <c r="D275" t="s" s="38">
        <v>682</v>
      </c>
      <c r="E275" t="s" s="36">
        <v>19</v>
      </c>
      <c r="F275" s="26">
        <v>17.9</v>
      </c>
      <c r="G275" s="32" cm="1">
        <f t="array" ref="G275">F275*0.5*0.9*0.95</f>
        <v>7.65225</v>
      </c>
      <c r="H275" s="39" cm="1">
        <f t="array" ref="H275">G275*0.94</f>
        <v>7.193115</v>
      </c>
      <c r="I275" s="39" cm="1">
        <f t="array" ref="I275">G275*0.87</f>
        <v>6.6574575</v>
      </c>
      <c r="J275" t="s" s="22">
        <v>681</v>
      </c>
      <c r="K275" s="40"/>
      <c r="L275" t="str" s="41" cm="1">
        <f t="array" ref="L275">IF(K275&lt;1,"",IF(K275&lt;6,0,IF(K275&lt;12,0.06,0.13)))</f>
      </c>
      <c r="M275" t="str" s="41" cm="1">
        <f t="array" ref="M275">IF(K275&lt;1,"",IF(K275&lt;6,G275,IF(K275&lt;12,H275,I275)))</f>
      </c>
      <c r="N275" t="str" s="41" cm="1">
        <f t="array" ref="N275">_xlfn.IFERROR(K275*M275,"")</f>
      </c>
    </row>
    <row r="276" s="3" customFormat="1" ht="45" customHeight="1">
      <c r="A276" t="s" s="48">
        <v>683</v>
      </c>
      <c r="C276" t="s" s="38">
        <v>684</v>
      </c>
      <c r="D276" t="s" s="38">
        <v>685</v>
      </c>
      <c r="E276" t="s" s="36">
        <v>19</v>
      </c>
      <c r="F276" s="26">
        <v>17.9</v>
      </c>
      <c r="G276" s="32" cm="1">
        <f t="array" ref="G276">F276*0.5*0.9*0.95</f>
        <v>7.65225</v>
      </c>
      <c r="H276" s="39" cm="1">
        <f t="array" ref="H276">G276*0.94</f>
        <v>7.193115</v>
      </c>
      <c r="I276" s="39" cm="1">
        <f t="array" ref="I276">G276*0.87</f>
        <v>6.6574575</v>
      </c>
      <c r="J276" t="s" s="22">
        <v>684</v>
      </c>
      <c r="K276" s="40"/>
      <c r="L276" t="str" s="41" cm="1">
        <f t="array" ref="L276">IF(K276&lt;1,"",IF(K276&lt;6,0,IF(K276&lt;12,0.06,0.13)))</f>
      </c>
      <c r="M276" t="str" s="41" cm="1">
        <f t="array" ref="M276">IF(K276&lt;1,"",IF(K276&lt;6,G276,IF(K276&lt;12,H276,I276)))</f>
      </c>
      <c r="N276" t="str" s="41" cm="1">
        <f t="array" ref="N276">_xlfn.IFERROR(K276*M276,"")</f>
      </c>
    </row>
    <row r="277" s="3" customFormat="1" ht="45" customHeight="1">
      <c r="A277" t="s" s="48">
        <v>686</v>
      </c>
      <c r="C277" t="s" s="38">
        <v>687</v>
      </c>
      <c r="D277" t="s" s="38">
        <v>688</v>
      </c>
      <c r="E277" t="s" s="36">
        <v>19</v>
      </c>
      <c r="F277" s="26">
        <v>17.9</v>
      </c>
      <c r="G277" s="32" cm="1">
        <f t="array" ref="G277">F277*0.5*0.9*0.95</f>
        <v>7.65225</v>
      </c>
      <c r="H277" s="39" cm="1">
        <f t="array" ref="H277">G277*0.94</f>
        <v>7.193115</v>
      </c>
      <c r="I277" s="39" cm="1">
        <f t="array" ref="I277">G277*0.87</f>
        <v>6.6574575</v>
      </c>
      <c r="J277" t="s" s="22">
        <v>687</v>
      </c>
      <c r="K277" s="40"/>
      <c r="L277" t="str" s="41" cm="1">
        <f t="array" ref="L277">IF(K277&lt;1,"",IF(K277&lt;6,0,IF(K277&lt;12,0.06,0.13)))</f>
      </c>
      <c r="M277" t="str" s="41" cm="1">
        <f t="array" ref="M277">IF(K277&lt;1,"",IF(K277&lt;6,G277,IF(K277&lt;12,H277,I277)))</f>
      </c>
      <c r="N277" t="str" s="41" cm="1">
        <f t="array" ref="N277">_xlfn.IFERROR(K277*M277,"")</f>
      </c>
    </row>
    <row r="278" s="3" customFormat="1" ht="45" customHeight="1">
      <c r="A278" t="s" s="48">
        <v>689</v>
      </c>
      <c r="C278" t="s" s="38">
        <v>690</v>
      </c>
      <c r="D278" t="s" s="38">
        <v>691</v>
      </c>
      <c r="E278" t="s" s="36">
        <v>19</v>
      </c>
      <c r="F278" s="26">
        <v>17.9</v>
      </c>
      <c r="G278" s="32" cm="1">
        <f t="array" ref="G278">F278*0.5*0.9*0.95</f>
        <v>7.65225</v>
      </c>
      <c r="H278" s="39" cm="1">
        <f t="array" ref="H278">G278*0.94</f>
        <v>7.193115</v>
      </c>
      <c r="I278" s="39" cm="1">
        <f t="array" ref="I278">G278*0.87</f>
        <v>6.6574575</v>
      </c>
      <c r="J278" t="s" s="22">
        <v>690</v>
      </c>
      <c r="K278" s="40"/>
      <c r="L278" t="str" s="41" cm="1">
        <f t="array" ref="L278">IF(K278&lt;1,"",IF(K278&lt;6,0,IF(K278&lt;12,0.06,0.13)))</f>
      </c>
      <c r="M278" t="str" s="41" cm="1">
        <f t="array" ref="M278">IF(K278&lt;1,"",IF(K278&lt;6,G278,IF(K278&lt;12,H278,I278)))</f>
      </c>
      <c r="N278" t="str" s="41" cm="1">
        <f t="array" ref="N278">_xlfn.IFERROR(K278*M278,"")</f>
      </c>
    </row>
    <row r="279" s="3" customFormat="1" ht="45" customHeight="1">
      <c r="A279" s="35">
        <v>8053300570911</v>
      </c>
      <c r="C279" t="s" s="38">
        <v>692</v>
      </c>
      <c r="D279" t="s" s="38">
        <v>693</v>
      </c>
      <c r="E279" s="30">
        <v>1</v>
      </c>
      <c r="F279" s="26">
        <v>85</v>
      </c>
      <c r="G279" s="32" cm="1">
        <f t="array" ref="G279">F279*0.5*0.9*0.95</f>
        <v>36.3375</v>
      </c>
      <c r="H279" s="39" cm="1">
        <f t="array" ref="H279">G279*0.94</f>
        <v>34.15725</v>
      </c>
      <c r="I279" s="39" cm="1">
        <f t="array" ref="I279">G279*0.87</f>
        <v>31.613625</v>
      </c>
      <c r="J279" t="s" s="22">
        <v>692</v>
      </c>
      <c r="K279" s="40"/>
      <c r="L279" t="str" s="41" cm="1">
        <f t="array" ref="L279">IF(K279&lt;1,"",IF(K279&lt;6,0,IF(K279&lt;12,0.06,0.13)))</f>
      </c>
      <c r="M279" t="str" s="41" cm="1">
        <f t="array" ref="M279">IF(K279&lt;1,"",IF(K279&lt;6,G279,IF(K279&lt;12,H279,I279)))</f>
      </c>
      <c r="N279" t="str" s="41" cm="1">
        <f t="array" ref="N279">_xlfn.IFERROR(K279*M279,"")</f>
      </c>
    </row>
    <row r="280" s="3" customFormat="1" ht="45" customHeight="1">
      <c r="A280" s="35">
        <v>8053300570799</v>
      </c>
      <c r="C280" t="s" s="38">
        <v>694</v>
      </c>
      <c r="D280" t="s" s="38">
        <v>695</v>
      </c>
      <c r="E280" s="30">
        <v>1</v>
      </c>
      <c r="F280" s="26">
        <v>169</v>
      </c>
      <c r="G280" s="32" cm="1">
        <f t="array" ref="G280">F280*0.5*0.9*0.95</f>
        <v>72.2475</v>
      </c>
      <c r="H280" s="39" cm="1">
        <f t="array" ref="H280">G280*0.94</f>
        <v>67.91265</v>
      </c>
      <c r="I280" s="39" cm="1">
        <f t="array" ref="I280">G280*0.87</f>
        <v>62.855325</v>
      </c>
      <c r="J280" t="s" s="22">
        <v>694</v>
      </c>
      <c r="K280" s="40"/>
      <c r="L280" t="str" s="41" cm="1">
        <f t="array" ref="L280">IF(K280&lt;1,"",IF(K280&lt;6,0,IF(K280&lt;12,0.06,0.13)))</f>
      </c>
      <c r="M280" t="str" s="41" cm="1">
        <f t="array" ref="M280">IF(K280&lt;1,"",IF(K280&lt;6,G280,IF(K280&lt;12,H280,I280)))</f>
      </c>
      <c r="N280" t="str" s="41" cm="1">
        <f t="array" ref="N280">_xlfn.IFERROR(K280*M280,"")</f>
      </c>
    </row>
    <row r="281" s="3" customFormat="1" ht="45" customHeight="1">
      <c r="A281" s="49">
        <v>8055035685359</v>
      </c>
      <c r="C281" t="s" s="37">
        <v>696</v>
      </c>
      <c r="D281" t="s" s="38">
        <v>697</v>
      </c>
      <c r="E281" s="30">
        <v>2</v>
      </c>
      <c r="F281" s="31">
        <v>29.9</v>
      </c>
      <c r="G281" s="32" cm="1">
        <f t="array" ref="G281">F281*0.5*0.9*0.95</f>
        <v>12.78225</v>
      </c>
      <c r="H281" s="39" cm="1">
        <f t="array" ref="H281">G281*0.94</f>
        <v>12.015315</v>
      </c>
      <c r="I281" s="39" cm="1">
        <f t="array" ref="I281">G281*0.87</f>
        <v>11.1205575</v>
      </c>
      <c r="J281" t="s" s="28">
        <v>696</v>
      </c>
      <c r="K281" s="40"/>
      <c r="L281" t="str" s="41" cm="1">
        <f t="array" ref="L281">IF(K281&lt;1,"",IF(K281&lt;6,0,IF(K281&lt;12,0.06,0.13)))</f>
      </c>
      <c r="M281" t="str" s="41" cm="1">
        <f t="array" ref="M281">IF(K281&lt;1,"",IF(K281&lt;6,G281,IF(K281&lt;12,H281,I281)))</f>
      </c>
      <c r="N281" t="str" s="41" cm="1">
        <f t="array" ref="N281">_xlfn.IFERROR(K281*M281,"")</f>
      </c>
    </row>
    <row r="282" s="3" customFormat="1" ht="45" customHeight="1">
      <c r="A282" t="s" s="48">
        <v>698</v>
      </c>
      <c r="C282" t="s" s="38">
        <v>699</v>
      </c>
      <c r="D282" t="s" s="38">
        <v>700</v>
      </c>
      <c r="E282" s="30">
        <v>2</v>
      </c>
      <c r="F282" s="26">
        <v>29.9</v>
      </c>
      <c r="G282" s="32" cm="1">
        <f t="array" ref="G282">F282*0.5*0.9*0.95</f>
        <v>12.78225</v>
      </c>
      <c r="H282" s="39" cm="1">
        <f t="array" ref="H282">G282*0.94</f>
        <v>12.015315</v>
      </c>
      <c r="I282" s="39" cm="1">
        <f t="array" ref="I282">G282*0.87</f>
        <v>11.1205575</v>
      </c>
      <c r="J282" t="s" s="22">
        <v>699</v>
      </c>
      <c r="K282" s="40"/>
      <c r="L282" t="str" s="41" cm="1">
        <f t="array" ref="L282">IF(K282&lt;1,"",IF(K282&lt;6,0,IF(K282&lt;12,0.06,0.13)))</f>
      </c>
      <c r="M282" t="str" s="41" cm="1">
        <f t="array" ref="M282">IF(K282&lt;1,"",IF(K282&lt;6,G282,IF(K282&lt;12,H282,I282)))</f>
      </c>
      <c r="N282" t="str" s="41" cm="1">
        <f t="array" ref="N282">_xlfn.IFERROR(K282*M282,"")</f>
      </c>
    </row>
    <row r="283" s="3" customFormat="1" ht="45" customHeight="1">
      <c r="A283" s="49">
        <v>8055035681375</v>
      </c>
      <c r="C283" t="s" s="37">
        <v>701</v>
      </c>
      <c r="D283" t="s" s="38">
        <v>702</v>
      </c>
      <c r="E283" s="30">
        <v>2</v>
      </c>
      <c r="F283" s="31">
        <v>29.9</v>
      </c>
      <c r="G283" s="32" cm="1">
        <f t="array" ref="G283">F283*0.5*0.9*0.95</f>
        <v>12.78225</v>
      </c>
      <c r="H283" s="39" cm="1">
        <f t="array" ref="H283">G283*0.94</f>
        <v>12.015315</v>
      </c>
      <c r="I283" s="39" cm="1">
        <f t="array" ref="I283">G283*0.87</f>
        <v>11.1205575</v>
      </c>
      <c r="J283" t="s" s="28">
        <v>701</v>
      </c>
      <c r="K283" s="40"/>
      <c r="L283" t="str" s="41" cm="1">
        <f t="array" ref="L283">IF(K283&lt;1,"",IF(K283&lt;6,0,IF(K283&lt;12,0.06,0.13)))</f>
      </c>
      <c r="M283" t="str" s="41" cm="1">
        <f t="array" ref="M283">IF(K283&lt;1,"",IF(K283&lt;6,G283,IF(K283&lt;12,H283,I283)))</f>
      </c>
      <c r="N283" t="str" s="41" cm="1">
        <f t="array" ref="N283">_xlfn.IFERROR(K283*M283,"")</f>
      </c>
    </row>
    <row r="284" s="3" customFormat="1" ht="45" customHeight="1">
      <c r="A284" s="49">
        <v>8055035681382</v>
      </c>
      <c r="C284" t="s" s="37">
        <v>703</v>
      </c>
      <c r="D284" t="s" s="38">
        <v>704</v>
      </c>
      <c r="E284" s="30">
        <v>2</v>
      </c>
      <c r="F284" s="31">
        <v>29.9</v>
      </c>
      <c r="G284" s="32" cm="1">
        <f t="array" ref="G284">F284*0.5*0.9*0.95</f>
        <v>12.78225</v>
      </c>
      <c r="H284" s="39" cm="1">
        <f t="array" ref="H284">G284*0.94</f>
        <v>12.015315</v>
      </c>
      <c r="I284" s="39" cm="1">
        <f t="array" ref="I284">G284*0.87</f>
        <v>11.1205575</v>
      </c>
      <c r="J284" t="s" s="28">
        <v>703</v>
      </c>
      <c r="K284" s="40"/>
      <c r="L284" t="str" s="41" cm="1">
        <f t="array" ref="L284">IF(K284&lt;1,"",IF(K284&lt;6,0,IF(K284&lt;12,0.06,0.13)))</f>
      </c>
      <c r="M284" t="str" s="41" cm="1">
        <f t="array" ref="M284">IF(K284&lt;1,"",IF(K284&lt;6,G284,IF(K284&lt;12,H284,I284)))</f>
      </c>
      <c r="N284" t="str" s="41" cm="1">
        <f t="array" ref="N284">_xlfn.IFERROR(K284*M284,"")</f>
      </c>
    </row>
    <row r="285" s="3" customFormat="1" ht="45" customHeight="1">
      <c r="A285" s="49">
        <v>8055035681603</v>
      </c>
      <c r="C285" t="s" s="37">
        <v>705</v>
      </c>
      <c r="D285" t="s" s="38">
        <v>706</v>
      </c>
      <c r="E285" s="30">
        <v>2</v>
      </c>
      <c r="F285" s="31">
        <v>29.9</v>
      </c>
      <c r="G285" s="32" cm="1">
        <f t="array" ref="G285">F285*0.5*0.9*0.95</f>
        <v>12.78225</v>
      </c>
      <c r="H285" s="39" cm="1">
        <f t="array" ref="H285">G285*0.94</f>
        <v>12.015315</v>
      </c>
      <c r="I285" s="39" cm="1">
        <f t="array" ref="I285">G285*0.87</f>
        <v>11.1205575</v>
      </c>
      <c r="J285" t="s" s="28">
        <v>705</v>
      </c>
      <c r="K285" s="40"/>
      <c r="L285" t="str" s="41" cm="1">
        <f t="array" ref="L285">IF(K285&lt;1,"",IF(K285&lt;6,0,IF(K285&lt;12,0.06,0.13)))</f>
      </c>
      <c r="M285" t="str" s="41" cm="1">
        <f t="array" ref="M285">IF(K285&lt;1,"",IF(K285&lt;6,G285,IF(K285&lt;12,H285,I285)))</f>
      </c>
      <c r="N285" t="str" s="41" cm="1">
        <f t="array" ref="N285">_xlfn.IFERROR(K285*M285,"")</f>
      </c>
    </row>
    <row r="286" s="3" customFormat="1" ht="45" customHeight="1">
      <c r="A286" s="49">
        <v>8053300576081</v>
      </c>
      <c r="C286" t="s" s="37">
        <v>707</v>
      </c>
      <c r="D286" t="s" s="38">
        <v>708</v>
      </c>
      <c r="E286" s="30">
        <v>2</v>
      </c>
      <c r="F286" s="31">
        <v>29.9</v>
      </c>
      <c r="G286" s="32" cm="1">
        <f t="array" ref="G286">F286*0.5*0.9*0.95</f>
        <v>12.78225</v>
      </c>
      <c r="H286" s="39" cm="1">
        <f t="array" ref="H286">G286*0.94</f>
        <v>12.015315</v>
      </c>
      <c r="I286" s="39" cm="1">
        <f t="array" ref="I286">G286*0.87</f>
        <v>11.1205575</v>
      </c>
      <c r="J286" t="s" s="28">
        <v>707</v>
      </c>
      <c r="K286" s="40"/>
      <c r="L286" t="str" s="41" cm="1">
        <f t="array" ref="L286">IF(K286&lt;1,"",IF(K286&lt;6,0,IF(K286&lt;12,0.06,0.13)))</f>
      </c>
      <c r="M286" t="str" s="41" cm="1">
        <f t="array" ref="M286">IF(K286&lt;1,"",IF(K286&lt;6,G286,IF(K286&lt;12,H286,I286)))</f>
      </c>
      <c r="N286" t="str" s="41" cm="1">
        <f t="array" ref="N286">_xlfn.IFERROR(K286*M286,"")</f>
      </c>
    </row>
    <row r="287" s="3" customFormat="1" ht="45" customHeight="1">
      <c r="A287" s="49">
        <v>8055035681405</v>
      </c>
      <c r="C287" t="s" s="37">
        <v>709</v>
      </c>
      <c r="D287" t="s" s="38">
        <v>710</v>
      </c>
      <c r="E287" s="30">
        <v>2</v>
      </c>
      <c r="F287" s="31">
        <v>29.9</v>
      </c>
      <c r="G287" s="32" cm="1">
        <f t="array" ref="G287">F287*0.5*0.9*0.95</f>
        <v>12.78225</v>
      </c>
      <c r="H287" s="39" cm="1">
        <f t="array" ref="H287">G287*0.94</f>
        <v>12.015315</v>
      </c>
      <c r="I287" s="39" cm="1">
        <f t="array" ref="I287">G287*0.87</f>
        <v>11.1205575</v>
      </c>
      <c r="J287" t="s" s="28">
        <v>709</v>
      </c>
      <c r="K287" s="40"/>
      <c r="L287" t="str" s="41" cm="1">
        <f t="array" ref="L287">IF(K287&lt;1,"",IF(K287&lt;6,0,IF(K287&lt;12,0.06,0.13)))</f>
      </c>
      <c r="M287" t="str" s="41" cm="1">
        <f t="array" ref="M287">IF(K287&lt;1,"",IF(K287&lt;6,G287,IF(K287&lt;12,H287,I287)))</f>
      </c>
      <c r="N287" t="str" s="41" cm="1">
        <f t="array" ref="N287">_xlfn.IFERROR(K287*M287,"")</f>
      </c>
    </row>
    <row r="288" s="3" customFormat="1" ht="45" customHeight="1">
      <c r="A288" s="49">
        <v>8053300579471</v>
      </c>
      <c r="C288" t="s" s="37">
        <v>711</v>
      </c>
      <c r="D288" t="s" s="38">
        <v>712</v>
      </c>
      <c r="E288" t="s" s="36">
        <v>19</v>
      </c>
      <c r="F288" s="31">
        <v>29.9</v>
      </c>
      <c r="G288" s="32" cm="1">
        <f t="array" ref="G288">F288*0.5*0.9*0.95</f>
        <v>12.78225</v>
      </c>
      <c r="H288" s="39" cm="1">
        <f t="array" ref="H288">G288*0.94</f>
        <v>12.015315</v>
      </c>
      <c r="I288" s="39" cm="1">
        <f t="array" ref="I288">G288*0.87</f>
        <v>11.1205575</v>
      </c>
      <c r="J288" t="s" s="28">
        <v>711</v>
      </c>
      <c r="K288" s="40"/>
      <c r="L288" t="str" s="41" cm="1">
        <f t="array" ref="L288">IF(K288&lt;1,"",IF(K288&lt;6,0,IF(K288&lt;12,0.06,0.13)))</f>
      </c>
      <c r="M288" t="str" s="41" cm="1">
        <f t="array" ref="M288">IF(K288&lt;1,"",IF(K288&lt;6,G288,IF(K288&lt;12,H288,I288)))</f>
      </c>
      <c r="N288" t="str" s="41" cm="1">
        <f t="array" ref="N288">_xlfn.IFERROR(K288*M288,"")</f>
      </c>
    </row>
    <row r="289" s="3" customFormat="1" ht="45" customHeight="1">
      <c r="A289" s="49">
        <v>8055035681399</v>
      </c>
      <c r="C289" t="s" s="37">
        <v>713</v>
      </c>
      <c r="D289" t="s" s="38">
        <v>714</v>
      </c>
      <c r="E289" s="30">
        <v>2</v>
      </c>
      <c r="F289" s="31">
        <v>29.9</v>
      </c>
      <c r="G289" s="32" cm="1">
        <f t="array" ref="G289">F289*0.5*0.9*0.95</f>
        <v>12.78225</v>
      </c>
      <c r="H289" s="39" cm="1">
        <f t="array" ref="H289">G289*0.94</f>
        <v>12.015315</v>
      </c>
      <c r="I289" s="39" cm="1">
        <f t="array" ref="I289">G289*0.87</f>
        <v>11.1205575</v>
      </c>
      <c r="J289" t="s" s="28">
        <v>713</v>
      </c>
      <c r="K289" s="40"/>
      <c r="L289" t="str" s="41" cm="1">
        <f t="array" ref="L289">IF(K289&lt;1,"",IF(K289&lt;6,0,IF(K289&lt;12,0.06,0.13)))</f>
      </c>
      <c r="M289" t="str" s="41" cm="1">
        <f t="array" ref="M289">IF(K289&lt;1,"",IF(K289&lt;6,G289,IF(K289&lt;12,H289,I289)))</f>
      </c>
      <c r="N289" t="str" s="41" cm="1">
        <f t="array" ref="N289">_xlfn.IFERROR(K289*M289,"")</f>
      </c>
    </row>
    <row r="290" s="3" customFormat="1" ht="45" customHeight="1">
      <c r="A290" s="49">
        <v>8053300577415</v>
      </c>
      <c r="C290" t="s" s="37">
        <v>715</v>
      </c>
      <c r="D290" t="s" s="38">
        <v>716</v>
      </c>
      <c r="E290" t="s" s="36">
        <v>19</v>
      </c>
      <c r="F290" s="31">
        <v>29.9</v>
      </c>
      <c r="G290" s="32" cm="1">
        <f t="array" ref="G290">F290*0.5*0.9*0.95</f>
        <v>12.78225</v>
      </c>
      <c r="H290" s="39" cm="1">
        <f t="array" ref="H290">G290*0.94</f>
        <v>12.015315</v>
      </c>
      <c r="I290" s="39" cm="1">
        <f t="array" ref="I290">G290*0.87</f>
        <v>11.1205575</v>
      </c>
      <c r="J290" t="s" s="28">
        <v>715</v>
      </c>
      <c r="K290" s="40"/>
      <c r="L290" t="str" s="41" cm="1">
        <f t="array" ref="L290">IF(K290&lt;1,"",IF(K290&lt;6,0,IF(K290&lt;12,0.06,0.13)))</f>
      </c>
      <c r="M290" t="str" s="41" cm="1">
        <f t="array" ref="M290">IF(K290&lt;1,"",IF(K290&lt;6,G290,IF(K290&lt;12,H290,I290)))</f>
      </c>
      <c r="N290" t="str" s="41" cm="1">
        <f t="array" ref="N290">_xlfn.IFERROR(K290*M290,"")</f>
      </c>
    </row>
    <row r="291" s="3" customFormat="1" ht="45" customHeight="1">
      <c r="A291" t="s" s="48">
        <v>717</v>
      </c>
      <c r="C291" t="s" s="38">
        <v>718</v>
      </c>
      <c r="D291" t="s" s="38">
        <v>719</v>
      </c>
      <c r="E291" t="s" s="36">
        <v>19</v>
      </c>
      <c r="F291" s="26">
        <v>27.9</v>
      </c>
      <c r="G291" s="32" cm="1">
        <f t="array" ref="G291">F291*0.5*0.9*0.95</f>
        <v>11.92725</v>
      </c>
      <c r="H291" s="39" cm="1">
        <f t="array" ref="H291">G291*0.94</f>
        <v>11.211615</v>
      </c>
      <c r="I291" s="39" cm="1">
        <f t="array" ref="I291">G291*0.87</f>
        <v>10.3767075</v>
      </c>
      <c r="J291" t="s" s="22">
        <v>718</v>
      </c>
      <c r="K291" s="40"/>
      <c r="L291" t="str" s="41" cm="1">
        <f t="array" ref="L291">IF(K291&lt;1,"",IF(K291&lt;6,0,IF(K291&lt;12,0.06,0.13)))</f>
      </c>
      <c r="M291" t="str" s="41" cm="1">
        <f t="array" ref="M291">IF(K291&lt;1,"",IF(K291&lt;6,G291,IF(K291&lt;12,H291,I291)))</f>
      </c>
      <c r="N291" t="str" s="41" cm="1">
        <f t="array" ref="N291">_xlfn.IFERROR(K291*M291,"")</f>
      </c>
    </row>
    <row r="292" s="3" customFormat="1" ht="45" customHeight="1">
      <c r="A292" s="35">
        <v>8053300571338</v>
      </c>
      <c r="C292" t="s" s="38">
        <v>720</v>
      </c>
      <c r="D292" t="s" s="38">
        <v>721</v>
      </c>
      <c r="E292" t="s" s="36">
        <v>19</v>
      </c>
      <c r="F292" s="26">
        <v>22.9</v>
      </c>
      <c r="G292" s="32" cm="1">
        <f t="array" ref="G292">F292*0.5*0.9*0.95</f>
        <v>9.78975</v>
      </c>
      <c r="H292" s="39" cm="1">
        <f t="array" ref="H292">G292*0.94</f>
        <v>9.202365</v>
      </c>
      <c r="I292" s="39" cm="1">
        <f t="array" ref="I292">G292*0.87</f>
        <v>8.517082500000001</v>
      </c>
      <c r="J292" t="s" s="22">
        <v>720</v>
      </c>
      <c r="K292" s="40"/>
      <c r="L292" t="str" s="41" cm="1">
        <f t="array" ref="L292">IF(K292&lt;1,"",IF(K292&lt;6,0,IF(K292&lt;12,0.06,0.13)))</f>
      </c>
      <c r="M292" t="str" s="41" cm="1">
        <f t="array" ref="M292">IF(K292&lt;1,"",IF(K292&lt;6,G292,IF(K292&lt;12,H292,I292)))</f>
      </c>
      <c r="N292" t="str" s="41" cm="1">
        <f t="array" ref="N292">_xlfn.IFERROR(K292*M292,"")</f>
      </c>
    </row>
    <row r="293" s="3" customFormat="1" ht="45" customHeight="1">
      <c r="A293" s="35">
        <v>8053300571345</v>
      </c>
      <c r="C293" t="s" s="38">
        <v>722</v>
      </c>
      <c r="D293" t="s" s="38">
        <v>723</v>
      </c>
      <c r="E293" t="s" s="36">
        <v>19</v>
      </c>
      <c r="F293" s="26">
        <v>22.9</v>
      </c>
      <c r="G293" s="32" cm="1">
        <f t="array" ref="G293">F293*0.5*0.9*0.95</f>
        <v>9.78975</v>
      </c>
      <c r="H293" s="39" cm="1">
        <f t="array" ref="H293">G293*0.94</f>
        <v>9.202365</v>
      </c>
      <c r="I293" s="39" cm="1">
        <f t="array" ref="I293">G293*0.87</f>
        <v>8.517082500000001</v>
      </c>
      <c r="J293" t="s" s="22">
        <v>722</v>
      </c>
      <c r="K293" s="40"/>
      <c r="L293" t="str" s="41" cm="1">
        <f t="array" ref="L293">IF(K293&lt;1,"",IF(K293&lt;6,0,IF(K293&lt;12,0.06,0.13)))</f>
      </c>
      <c r="M293" t="str" s="41" cm="1">
        <f t="array" ref="M293">IF(K293&lt;1,"",IF(K293&lt;6,G293,IF(K293&lt;12,H293,I293)))</f>
      </c>
      <c r="N293" t="str" s="41" cm="1">
        <f t="array" ref="N293">_xlfn.IFERROR(K293*M293,"")</f>
      </c>
    </row>
    <row r="294" s="3" customFormat="1" ht="45" customHeight="1">
      <c r="A294" s="35">
        <v>8053300571352</v>
      </c>
      <c r="C294" t="s" s="38">
        <v>724</v>
      </c>
      <c r="D294" t="s" s="38">
        <v>725</v>
      </c>
      <c r="E294" t="s" s="36">
        <v>19</v>
      </c>
      <c r="F294" s="26">
        <v>22.9</v>
      </c>
      <c r="G294" s="32" cm="1">
        <f t="array" ref="G294">F294*0.5*0.9*0.95</f>
        <v>9.78975</v>
      </c>
      <c r="H294" s="39" cm="1">
        <f t="array" ref="H294">G294*0.94</f>
        <v>9.202365</v>
      </c>
      <c r="I294" s="39" cm="1">
        <f t="array" ref="I294">G294*0.87</f>
        <v>8.517082500000001</v>
      </c>
      <c r="J294" t="s" s="22">
        <v>724</v>
      </c>
      <c r="K294" s="40"/>
      <c r="L294" t="str" s="41" cm="1">
        <f t="array" ref="L294">IF(K294&lt;1,"",IF(K294&lt;6,0,IF(K294&lt;12,0.06,0.13)))</f>
      </c>
      <c r="M294" t="str" s="41" cm="1">
        <f t="array" ref="M294">IF(K294&lt;1,"",IF(K294&lt;6,G294,IF(K294&lt;12,H294,I294)))</f>
      </c>
      <c r="N294" t="str" s="41" cm="1">
        <f t="array" ref="N294">_xlfn.IFERROR(K294*M294,"")</f>
      </c>
    </row>
    <row r="295" s="3" customFormat="1" ht="45" customHeight="1">
      <c r="A295" t="s" s="48">
        <v>726</v>
      </c>
      <c r="C295" t="s" s="38">
        <v>727</v>
      </c>
      <c r="D295" t="s" s="38">
        <v>728</v>
      </c>
      <c r="E295" s="30">
        <v>2</v>
      </c>
      <c r="F295" s="26">
        <v>16.9</v>
      </c>
      <c r="G295" s="32" cm="1">
        <f t="array" ref="G295">F295*0.5*0.9*0.95</f>
        <v>7.22475</v>
      </c>
      <c r="H295" s="39" cm="1">
        <f t="array" ref="H295">G295*0.94</f>
        <v>6.791265</v>
      </c>
      <c r="I295" s="39" cm="1">
        <f t="array" ref="I295">G295*0.87</f>
        <v>6.2855325</v>
      </c>
      <c r="J295" t="s" s="22">
        <v>727</v>
      </c>
      <c r="K295" s="40"/>
      <c r="L295" t="str" s="41" cm="1">
        <f t="array" ref="L295">IF(K295&lt;1,"",IF(K295&lt;6,0,IF(K295&lt;12,0.06,0.13)))</f>
      </c>
      <c r="M295" t="str" s="41" cm="1">
        <f t="array" ref="M295">IF(K295&lt;1,"",IF(K295&lt;6,G295,IF(K295&lt;12,H295,I295)))</f>
      </c>
      <c r="N295" t="str" s="41" cm="1">
        <f t="array" ref="N295">_xlfn.IFERROR(K295*M295,"")</f>
      </c>
    </row>
    <row r="296" s="3" customFormat="1" ht="45" customHeight="1">
      <c r="A296" t="s" s="48">
        <v>729</v>
      </c>
      <c r="C296" t="s" s="38">
        <v>730</v>
      </c>
      <c r="D296" t="s" s="38">
        <v>731</v>
      </c>
      <c r="E296" s="30">
        <v>2</v>
      </c>
      <c r="F296" s="26">
        <v>22.9</v>
      </c>
      <c r="G296" s="32" cm="1">
        <f t="array" ref="G296">F296*0.5*0.9*0.95</f>
        <v>9.78975</v>
      </c>
      <c r="H296" s="39" cm="1">
        <f t="array" ref="H296">G296*0.94</f>
        <v>9.202365</v>
      </c>
      <c r="I296" s="39" cm="1">
        <f t="array" ref="I296">G296*0.87</f>
        <v>8.517082500000001</v>
      </c>
      <c r="J296" t="s" s="22">
        <v>730</v>
      </c>
      <c r="K296" s="40"/>
      <c r="L296" t="str" s="41" cm="1">
        <f t="array" ref="L296">IF(K296&lt;1,"",IF(K296&lt;6,0,IF(K296&lt;12,0.06,0.13)))</f>
      </c>
      <c r="M296" t="str" s="41" cm="1">
        <f t="array" ref="M296">IF(K296&lt;1,"",IF(K296&lt;6,G296,IF(K296&lt;12,H296,I296)))</f>
      </c>
      <c r="N296" t="str" s="41" cm="1">
        <f t="array" ref="N296">_xlfn.IFERROR(K296*M296,"")</f>
      </c>
    </row>
    <row r="297" s="3" customFormat="1" ht="45" customHeight="1">
      <c r="A297" t="s" s="48">
        <v>732</v>
      </c>
      <c r="C297" t="s" s="38">
        <v>733</v>
      </c>
      <c r="D297" t="s" s="38">
        <v>734</v>
      </c>
      <c r="E297" s="30">
        <v>2</v>
      </c>
      <c r="F297" s="26">
        <v>24.9</v>
      </c>
      <c r="G297" s="32" cm="1">
        <f t="array" ref="G297">F297*0.5*0.9*0.95</f>
        <v>10.64475</v>
      </c>
      <c r="H297" s="39" cm="1">
        <f t="array" ref="H297">G297*0.94</f>
        <v>10.006065</v>
      </c>
      <c r="I297" s="39" cm="1">
        <f t="array" ref="I297">G297*0.87</f>
        <v>9.260932499999999</v>
      </c>
      <c r="J297" t="s" s="22">
        <v>733</v>
      </c>
      <c r="K297" s="40"/>
      <c r="L297" t="str" s="41" cm="1">
        <f t="array" ref="L297">IF(K297&lt;1,"",IF(K297&lt;6,0,IF(K297&lt;12,0.06,0.13)))</f>
      </c>
      <c r="M297" t="str" s="41" cm="1">
        <f t="array" ref="M297">IF(K297&lt;1,"",IF(K297&lt;6,G297,IF(K297&lt;12,H297,I297)))</f>
      </c>
      <c r="N297" t="str" s="41" cm="1">
        <f t="array" ref="N297">_xlfn.IFERROR(K297*M297,"")</f>
      </c>
    </row>
    <row r="298" s="3" customFormat="1" ht="45" customHeight="1">
      <c r="A298" t="s" s="48">
        <v>735</v>
      </c>
      <c r="C298" t="s" s="38">
        <v>736</v>
      </c>
      <c r="D298" t="s" s="38">
        <v>737</v>
      </c>
      <c r="E298" t="s" s="36">
        <v>19</v>
      </c>
      <c r="F298" s="26">
        <v>34.9</v>
      </c>
      <c r="G298" s="32" cm="1">
        <f t="array" ref="G298">F298*0.5*0.9*0.95</f>
        <v>14.91975</v>
      </c>
      <c r="H298" s="39" cm="1">
        <f t="array" ref="H298">G298*0.94</f>
        <v>14.024565</v>
      </c>
      <c r="I298" s="39" cm="1">
        <f t="array" ref="I298">G298*0.87</f>
        <v>12.9801825</v>
      </c>
      <c r="J298" t="s" s="22">
        <v>736</v>
      </c>
      <c r="K298" s="40"/>
      <c r="L298" t="str" s="41" cm="1">
        <f t="array" ref="L298">IF(K298&lt;1,"",IF(K298&lt;6,0,IF(K298&lt;12,0.06,0.13)))</f>
      </c>
      <c r="M298" t="str" s="41" cm="1">
        <f t="array" ref="M298">IF(K298&lt;1,"",IF(K298&lt;6,G298,IF(K298&lt;12,H298,I298)))</f>
      </c>
      <c r="N298" t="str" s="41" cm="1">
        <f t="array" ref="N298">_xlfn.IFERROR(K298*M298,"")</f>
      </c>
    </row>
    <row r="299" s="3" customFormat="1" ht="45" customHeight="1">
      <c r="A299" t="s" s="48">
        <v>738</v>
      </c>
      <c r="C299" t="s" s="38">
        <v>739</v>
      </c>
      <c r="D299" t="s" s="38">
        <v>740</v>
      </c>
      <c r="E299" s="30">
        <v>2</v>
      </c>
      <c r="F299" s="26">
        <v>34.9</v>
      </c>
      <c r="G299" s="32" cm="1">
        <f t="array" ref="G299">F299*0.5*0.9*0.95</f>
        <v>14.91975</v>
      </c>
      <c r="H299" s="39" cm="1">
        <f t="array" ref="H299">G299*0.94</f>
        <v>14.024565</v>
      </c>
      <c r="I299" s="39" cm="1">
        <f t="array" ref="I299">G299*0.87</f>
        <v>12.9801825</v>
      </c>
      <c r="J299" t="s" s="22">
        <v>739</v>
      </c>
      <c r="K299" s="40"/>
      <c r="L299" t="str" s="41" cm="1">
        <f t="array" ref="L299">IF(K299&lt;1,"",IF(K299&lt;6,0,IF(K299&lt;12,0.06,0.13)))</f>
      </c>
      <c r="M299" t="str" s="41" cm="1">
        <f t="array" ref="M299">IF(K299&lt;1,"",IF(K299&lt;6,G299,IF(K299&lt;12,H299,I299)))</f>
      </c>
      <c r="N299" t="str" s="41" cm="1">
        <f t="array" ref="N299">_xlfn.IFERROR(K299*M299,"")</f>
      </c>
    </row>
    <row r="300" s="3" customFormat="1" ht="45" customHeight="1">
      <c r="A300" t="s" s="48">
        <v>741</v>
      </c>
      <c r="C300" t="s" s="38">
        <v>742</v>
      </c>
      <c r="D300" t="s" s="38">
        <v>743</v>
      </c>
      <c r="E300" t="s" s="36">
        <v>19</v>
      </c>
      <c r="F300" s="26">
        <v>22.9</v>
      </c>
      <c r="G300" s="32" cm="1">
        <f t="array" ref="G300">F300*0.5*0.9*0.95</f>
        <v>9.78975</v>
      </c>
      <c r="H300" s="39" cm="1">
        <f t="array" ref="H300">G300*0.94</f>
        <v>9.202365</v>
      </c>
      <c r="I300" s="39" cm="1">
        <f t="array" ref="I300">G300*0.87</f>
        <v>8.517082500000001</v>
      </c>
      <c r="J300" t="s" s="22">
        <v>742</v>
      </c>
      <c r="K300" s="40"/>
      <c r="L300" t="str" s="41" cm="1">
        <f t="array" ref="L300">IF(K300&lt;1,"",IF(K300&lt;6,0,IF(K300&lt;12,0.06,0.13)))</f>
      </c>
      <c r="M300" t="str" s="41" cm="1">
        <f t="array" ref="M300">IF(K300&lt;1,"",IF(K300&lt;6,G300,IF(K300&lt;12,H300,I300)))</f>
      </c>
      <c r="N300" t="str" s="41" cm="1">
        <f t="array" ref="N300">_xlfn.IFERROR(K300*M300,"")</f>
      </c>
    </row>
    <row r="301" s="3" customFormat="1" ht="45" customHeight="1">
      <c r="A301" t="s" s="48">
        <v>744</v>
      </c>
      <c r="C301" t="s" s="38">
        <v>745</v>
      </c>
      <c r="D301" t="s" s="38">
        <v>746</v>
      </c>
      <c r="E301" t="s" s="36">
        <v>19</v>
      </c>
      <c r="F301" s="26">
        <v>22.9</v>
      </c>
      <c r="G301" s="32" cm="1">
        <f t="array" ref="G301">F301*0.5*0.9*0.95</f>
        <v>9.78975</v>
      </c>
      <c r="H301" s="39" cm="1">
        <f t="array" ref="H301">G301*0.94</f>
        <v>9.202365</v>
      </c>
      <c r="I301" s="39" cm="1">
        <f t="array" ref="I301">G301*0.87</f>
        <v>8.517082500000001</v>
      </c>
      <c r="J301" t="s" s="22">
        <v>745</v>
      </c>
      <c r="K301" s="40"/>
      <c r="L301" t="str" s="41" cm="1">
        <f t="array" ref="L301">IF(K301&lt;1,"",IF(K301&lt;6,0,IF(K301&lt;12,0.06,0.13)))</f>
      </c>
      <c r="M301" t="str" s="41" cm="1">
        <f t="array" ref="M301">IF(K301&lt;1,"",IF(K301&lt;6,G301,IF(K301&lt;12,H301,I301)))</f>
      </c>
      <c r="N301" t="str" s="41" cm="1">
        <f t="array" ref="N301">_xlfn.IFERROR(K301*M301,"")</f>
      </c>
    </row>
    <row r="302" s="3" customFormat="1" ht="45" customHeight="1">
      <c r="A302" t="s" s="48">
        <v>747</v>
      </c>
      <c r="C302" t="s" s="38">
        <v>748</v>
      </c>
      <c r="D302" t="s" s="38">
        <v>749</v>
      </c>
      <c r="E302" t="s" s="36">
        <v>19</v>
      </c>
      <c r="F302" s="26">
        <v>14.9</v>
      </c>
      <c r="G302" s="32" cm="1">
        <f t="array" ref="G302">F302*0.5*0.9*0.95</f>
        <v>6.36975</v>
      </c>
      <c r="H302" s="39" cm="1">
        <f t="array" ref="H302">G302*0.94</f>
        <v>5.987565</v>
      </c>
      <c r="I302" s="39" cm="1">
        <f t="array" ref="I302">G302*0.87</f>
        <v>5.5416825</v>
      </c>
      <c r="J302" t="s" s="22">
        <v>748</v>
      </c>
      <c r="K302" s="40"/>
      <c r="L302" t="str" s="41" cm="1">
        <f t="array" ref="L302">IF(K302&lt;1,"",IF(K302&lt;6,0,IF(K302&lt;12,0.06,0.13)))</f>
      </c>
      <c r="M302" t="str" s="41" cm="1">
        <f t="array" ref="M302">IF(K302&lt;1,"",IF(K302&lt;6,G302,IF(K302&lt;12,H302,I302)))</f>
      </c>
      <c r="N302" t="str" s="41" cm="1">
        <f t="array" ref="N302">_xlfn.IFERROR(K302*M302,"")</f>
      </c>
    </row>
    <row r="303" s="3" customFormat="1" ht="45" customHeight="1">
      <c r="A303" t="s" s="48">
        <v>750</v>
      </c>
      <c r="C303" t="s" s="38">
        <v>751</v>
      </c>
      <c r="D303" t="s" s="38">
        <v>752</v>
      </c>
      <c r="E303" t="s" s="36">
        <v>19</v>
      </c>
      <c r="F303" s="26">
        <v>14.9</v>
      </c>
      <c r="G303" s="32" cm="1">
        <f t="array" ref="G303">F303*0.5*0.9*0.95</f>
        <v>6.36975</v>
      </c>
      <c r="H303" s="39" cm="1">
        <f t="array" ref="H303">G303*0.94</f>
        <v>5.987565</v>
      </c>
      <c r="I303" s="39" cm="1">
        <f t="array" ref="I303">G303*0.87</f>
        <v>5.5416825</v>
      </c>
      <c r="J303" t="s" s="22">
        <v>751</v>
      </c>
      <c r="K303" s="40"/>
      <c r="L303" t="str" s="41" cm="1">
        <f t="array" ref="L303">IF(K303&lt;1,"",IF(K303&lt;6,0,IF(K303&lt;12,0.06,0.13)))</f>
      </c>
      <c r="M303" t="str" s="41" cm="1">
        <f t="array" ref="M303">IF(K303&lt;1,"",IF(K303&lt;6,G303,IF(K303&lt;12,H303,I303)))</f>
      </c>
      <c r="N303" t="str" s="41" cm="1">
        <f t="array" ref="N303">_xlfn.IFERROR(K303*M303,"")</f>
      </c>
    </row>
    <row r="304" s="3" customFormat="1" ht="45" customHeight="1">
      <c r="A304" t="s" s="48">
        <v>753</v>
      </c>
      <c r="C304" t="s" s="38">
        <v>754</v>
      </c>
      <c r="D304" t="s" s="38">
        <v>755</v>
      </c>
      <c r="E304" s="30">
        <v>2</v>
      </c>
      <c r="F304" s="26">
        <v>27.9</v>
      </c>
      <c r="G304" s="32" cm="1">
        <f t="array" ref="G304">F304*0.5*0.9*0.95</f>
        <v>11.92725</v>
      </c>
      <c r="H304" s="39" cm="1">
        <f t="array" ref="H304">G304*0.94</f>
        <v>11.211615</v>
      </c>
      <c r="I304" s="39" cm="1">
        <f t="array" ref="I304">G304*0.87</f>
        <v>10.3767075</v>
      </c>
      <c r="J304" t="s" s="22">
        <v>754</v>
      </c>
      <c r="K304" s="40"/>
      <c r="L304" t="str" s="41" cm="1">
        <f t="array" ref="L304">IF(K304&lt;1,"",IF(K304&lt;6,0,IF(K304&lt;12,0.06,0.13)))</f>
      </c>
      <c r="M304" t="str" s="41" cm="1">
        <f t="array" ref="M304">IF(K304&lt;1,"",IF(K304&lt;6,G304,IF(K304&lt;12,H304,I304)))</f>
      </c>
      <c r="N304" t="str" s="41" cm="1">
        <f t="array" ref="N304">_xlfn.IFERROR(K304*M304,"")</f>
      </c>
    </row>
    <row r="305" s="3" customFormat="1" ht="45" customHeight="1">
      <c r="A305" s="35">
        <v>8053300571536</v>
      </c>
      <c r="B305" s="50"/>
      <c r="C305" t="s" s="38">
        <v>756</v>
      </c>
      <c r="D305" t="s" s="38">
        <v>757</v>
      </c>
      <c r="E305" s="30">
        <v>2</v>
      </c>
      <c r="F305" s="26">
        <v>12.9</v>
      </c>
      <c r="G305" s="32" cm="1">
        <f t="array" ref="G305">F305*0.5*0.9*0.95</f>
        <v>5.51475</v>
      </c>
      <c r="H305" s="39" cm="1">
        <f t="array" ref="H305">G305*0.94</f>
        <v>5.183865</v>
      </c>
      <c r="I305" s="39" cm="1">
        <f t="array" ref="I305">G305*0.87</f>
        <v>4.7978325</v>
      </c>
      <c r="J305" t="s" s="22">
        <v>756</v>
      </c>
      <c r="K305" s="40"/>
      <c r="L305" t="str" s="41" cm="1">
        <f t="array" ref="L305">IF(K305&lt;1,"",IF(K305&lt;6,0,IF(K305&lt;12,0.06,0.13)))</f>
      </c>
      <c r="M305" t="str" s="41" cm="1">
        <f t="array" ref="M305">IF(K305&lt;1,"",IF(K305&lt;6,G305,IF(K305&lt;12,H305,I305)))</f>
      </c>
      <c r="N305" t="str" s="41" cm="1">
        <f t="array" ref="N305">_xlfn.IFERROR(K305*M305,"")</f>
      </c>
    </row>
    <row r="306" s="3" customFormat="1" ht="45" customHeight="1">
      <c r="A306" s="35">
        <v>8053300571543</v>
      </c>
      <c r="C306" t="s" s="38">
        <v>758</v>
      </c>
      <c r="D306" t="s" s="38">
        <v>759</v>
      </c>
      <c r="E306" s="30">
        <v>2</v>
      </c>
      <c r="F306" s="26">
        <v>19.9</v>
      </c>
      <c r="G306" s="32" cm="1">
        <f t="array" ref="G306">F306*0.5*0.9*0.95</f>
        <v>8.507250000000001</v>
      </c>
      <c r="H306" s="39" cm="1">
        <f t="array" ref="H306">G306*0.94</f>
        <v>7.996815</v>
      </c>
      <c r="I306" s="39" cm="1">
        <f t="array" ref="I306">G306*0.87</f>
        <v>7.4013075</v>
      </c>
      <c r="J306" t="s" s="22">
        <v>758</v>
      </c>
      <c r="K306" s="40"/>
      <c r="L306" t="str" s="41" cm="1">
        <f t="array" ref="L306">IF(K306&lt;1,"",IF(K306&lt;6,0,IF(K306&lt;12,0.06,0.13)))</f>
      </c>
      <c r="M306" t="str" s="41" cm="1">
        <f t="array" ref="M306">IF(K306&lt;1,"",IF(K306&lt;6,G306,IF(K306&lt;12,H306,I306)))</f>
      </c>
      <c r="N306" t="str" s="41" cm="1">
        <f t="array" ref="N306">_xlfn.IFERROR(K306*M306,"")</f>
      </c>
    </row>
    <row r="307" s="3" customFormat="1" ht="45" customHeight="1">
      <c r="A307" t="s" s="48">
        <v>760</v>
      </c>
      <c r="C307" t="s" s="38">
        <v>761</v>
      </c>
      <c r="D307" t="s" s="38">
        <v>762</v>
      </c>
      <c r="E307" s="30">
        <v>2</v>
      </c>
      <c r="F307" s="26">
        <v>29.9</v>
      </c>
      <c r="G307" s="32" cm="1">
        <f t="array" ref="G307">F307*0.5*0.9*0.95</f>
        <v>12.78225</v>
      </c>
      <c r="H307" s="39" cm="1">
        <f t="array" ref="H307">G307*0.94</f>
        <v>12.015315</v>
      </c>
      <c r="I307" s="39" cm="1">
        <f t="array" ref="I307">G307*0.87</f>
        <v>11.1205575</v>
      </c>
      <c r="J307" t="s" s="22">
        <v>761</v>
      </c>
      <c r="K307" s="40"/>
      <c r="L307" t="str" s="41" cm="1">
        <f t="array" ref="L307">IF(K307&lt;1,"",IF(K307&lt;6,0,IF(K307&lt;12,0.06,0.13)))</f>
      </c>
      <c r="M307" t="str" s="41" cm="1">
        <f t="array" ref="M307">IF(K307&lt;1,"",IF(K307&lt;6,G307,IF(K307&lt;12,H307,I307)))</f>
      </c>
      <c r="N307" t="str" s="41" cm="1">
        <f t="array" ref="N307">_xlfn.IFERROR(K307*M307,"")</f>
      </c>
    </row>
    <row r="308" s="3" customFormat="1" ht="45" customHeight="1">
      <c r="A308" t="s" s="48">
        <v>763</v>
      </c>
      <c r="C308" t="s" s="38">
        <v>764</v>
      </c>
      <c r="D308" t="s" s="38">
        <v>765</v>
      </c>
      <c r="E308" s="30">
        <v>2</v>
      </c>
      <c r="F308" s="26">
        <v>29.9</v>
      </c>
      <c r="G308" s="32" cm="1">
        <f t="array" ref="G308">F308*0.5*0.9*0.95</f>
        <v>12.78225</v>
      </c>
      <c r="H308" s="39" cm="1">
        <f t="array" ref="H308">G308*0.94</f>
        <v>12.015315</v>
      </c>
      <c r="I308" s="39" cm="1">
        <f t="array" ref="I308">G308*0.87</f>
        <v>11.1205575</v>
      </c>
      <c r="J308" t="s" s="22">
        <v>764</v>
      </c>
      <c r="K308" s="40"/>
      <c r="L308" t="str" s="41" cm="1">
        <f t="array" ref="L308">IF(K308&lt;1,"",IF(K308&lt;6,0,IF(K308&lt;12,0.06,0.13)))</f>
      </c>
      <c r="M308" t="str" s="41" cm="1">
        <f t="array" ref="M308">IF(K308&lt;1,"",IF(K308&lt;6,G308,IF(K308&lt;12,H308,I308)))</f>
      </c>
      <c r="N308" t="str" s="41" cm="1">
        <f t="array" ref="N308">_xlfn.IFERROR(K308*M308,"")</f>
      </c>
    </row>
    <row r="309" s="3" customFormat="1" ht="45" customHeight="1">
      <c r="A309" t="s" s="48">
        <v>766</v>
      </c>
      <c r="C309" t="s" s="38">
        <v>767</v>
      </c>
      <c r="D309" t="s" s="38">
        <v>768</v>
      </c>
      <c r="E309" s="30">
        <v>2</v>
      </c>
      <c r="F309" s="26">
        <v>27.9</v>
      </c>
      <c r="G309" s="32" cm="1">
        <f t="array" ref="G309">F309*0.5*0.9*0.95</f>
        <v>11.92725</v>
      </c>
      <c r="H309" s="39" cm="1">
        <f t="array" ref="H309">G309*0.94</f>
        <v>11.211615</v>
      </c>
      <c r="I309" s="39" cm="1">
        <f t="array" ref="I309">G309*0.87</f>
        <v>10.3767075</v>
      </c>
      <c r="J309" t="s" s="22">
        <v>767</v>
      </c>
      <c r="K309" s="40"/>
      <c r="L309" t="str" s="41" cm="1">
        <f t="array" ref="L309">IF(K309&lt;1,"",IF(K309&lt;6,0,IF(K309&lt;12,0.06,0.13)))</f>
      </c>
      <c r="M309" t="str" s="41" cm="1">
        <f t="array" ref="M309">IF(K309&lt;1,"",IF(K309&lt;6,G309,IF(K309&lt;12,H309,I309)))</f>
      </c>
      <c r="N309" t="str" s="41" cm="1">
        <f t="array" ref="N309">_xlfn.IFERROR(K309*M309,"")</f>
      </c>
    </row>
    <row r="310" s="3" customFormat="1" ht="45" customHeight="1">
      <c r="A310" t="s" s="48">
        <v>769</v>
      </c>
      <c r="C310" t="s" s="38">
        <v>770</v>
      </c>
      <c r="D310" t="s" s="38">
        <v>771</v>
      </c>
      <c r="E310" s="30">
        <v>2</v>
      </c>
      <c r="F310" s="26">
        <v>24.9</v>
      </c>
      <c r="G310" s="32" cm="1">
        <f t="array" ref="G310">F310*0.5*0.9*0.95</f>
        <v>10.64475</v>
      </c>
      <c r="H310" s="39" cm="1">
        <f t="array" ref="H310">G310*0.94</f>
        <v>10.006065</v>
      </c>
      <c r="I310" s="39" cm="1">
        <f t="array" ref="I310">G310*0.87</f>
        <v>9.260932499999999</v>
      </c>
      <c r="J310" t="s" s="22">
        <v>770</v>
      </c>
      <c r="K310" s="40"/>
      <c r="L310" t="str" s="41" cm="1">
        <f t="array" ref="L310">IF(K310&lt;1,"",IF(K310&lt;6,0,IF(K310&lt;12,0.06,0.13)))</f>
      </c>
      <c r="M310" t="str" s="41" cm="1">
        <f t="array" ref="M310">IF(K310&lt;1,"",IF(K310&lt;6,G310,IF(K310&lt;12,H310,I310)))</f>
      </c>
      <c r="N310" t="str" s="41" cm="1">
        <f t="array" ref="N310">_xlfn.IFERROR(K310*M310,"")</f>
      </c>
    </row>
    <row r="311" s="3" customFormat="1" ht="45" customHeight="1">
      <c r="A311" t="s" s="48">
        <v>772</v>
      </c>
      <c r="C311" t="s" s="38">
        <v>773</v>
      </c>
      <c r="D311" t="s" s="38">
        <v>774</v>
      </c>
      <c r="E311" s="30">
        <v>1</v>
      </c>
      <c r="F311" s="26">
        <v>89</v>
      </c>
      <c r="G311" s="32" cm="1">
        <f t="array" ref="G311">F311*0.5*0.9*0.95</f>
        <v>38.0475</v>
      </c>
      <c r="H311" s="39" cm="1">
        <f t="array" ref="H311">G311*0.94</f>
        <v>35.76465</v>
      </c>
      <c r="I311" s="39" cm="1">
        <f t="array" ref="I311">G311*0.87</f>
        <v>33.101325</v>
      </c>
      <c r="J311" t="s" s="22">
        <v>773</v>
      </c>
      <c r="K311" s="40"/>
      <c r="L311" t="str" s="41" cm="1">
        <f t="array" ref="L311">IF(K311&lt;1,"",IF(K311&lt;6,0,IF(K311&lt;12,0.06,0.13)))</f>
      </c>
      <c r="M311" t="str" s="41" cm="1">
        <f t="array" ref="M311">IF(K311&lt;1,"",IF(K311&lt;6,G311,IF(K311&lt;12,H311,I311)))</f>
      </c>
      <c r="N311" t="str" s="41" cm="1">
        <f t="array" ref="N311">_xlfn.IFERROR(K311*M311,"")</f>
      </c>
    </row>
    <row r="312" s="3" customFormat="1" ht="45" customHeight="1">
      <c r="A312" s="35">
        <v>8053300571741</v>
      </c>
      <c r="C312" t="s" s="38">
        <v>775</v>
      </c>
      <c r="D312" t="s" s="38">
        <v>776</v>
      </c>
      <c r="E312" t="s" s="36">
        <v>19</v>
      </c>
      <c r="F312" s="26">
        <v>32.9</v>
      </c>
      <c r="G312" s="32" cm="1">
        <f t="array" ref="G312">F312*0.5*0.9*0.95</f>
        <v>14.06475</v>
      </c>
      <c r="H312" s="39" cm="1">
        <f t="array" ref="H312">G312*0.94</f>
        <v>13.220865</v>
      </c>
      <c r="I312" s="39" cm="1">
        <f t="array" ref="I312">G312*0.87</f>
        <v>12.2363325</v>
      </c>
      <c r="J312" t="s" s="22">
        <v>775</v>
      </c>
      <c r="K312" s="40"/>
      <c r="L312" t="str" s="41" cm="1">
        <f t="array" ref="L312">IF(K312&lt;1,"",IF(K312&lt;6,0,IF(K312&lt;12,0.06,0.13)))</f>
      </c>
      <c r="M312" t="str" s="41" cm="1">
        <f t="array" ref="M312">IF(K312&lt;1,"",IF(K312&lt;6,G312,IF(K312&lt;12,H312,I312)))</f>
      </c>
      <c r="N312" t="str" s="41" cm="1">
        <f t="array" ref="N312">_xlfn.IFERROR(K312*M312,"")</f>
      </c>
    </row>
    <row r="313" s="3" customFormat="1" ht="45" customHeight="1">
      <c r="A313" t="s" s="48">
        <v>777</v>
      </c>
      <c r="C313" t="s" s="38">
        <v>778</v>
      </c>
      <c r="D313" t="s" s="38">
        <v>779</v>
      </c>
      <c r="E313" t="s" s="36">
        <v>19</v>
      </c>
      <c r="F313" s="26">
        <v>14.9</v>
      </c>
      <c r="G313" s="32" cm="1">
        <f t="array" ref="G313">F313*0.5*0.9*0.95</f>
        <v>6.36975</v>
      </c>
      <c r="H313" s="39" cm="1">
        <f t="array" ref="H313">G313*0.94</f>
        <v>5.987565</v>
      </c>
      <c r="I313" s="39" cm="1">
        <f t="array" ref="I313">G313*0.87</f>
        <v>5.5416825</v>
      </c>
      <c r="J313" t="s" s="22">
        <v>778</v>
      </c>
      <c r="K313" s="40"/>
      <c r="L313" t="str" s="41" cm="1">
        <f t="array" ref="L313">IF(K313&lt;1,"",IF(K313&lt;6,0,IF(K313&lt;12,0.06,0.13)))</f>
      </c>
      <c r="M313" t="str" s="41" cm="1">
        <f t="array" ref="M313">IF(K313&lt;1,"",IF(K313&lt;6,G313,IF(K313&lt;12,H313,I313)))</f>
      </c>
      <c r="N313" t="str" s="41" cm="1">
        <f t="array" ref="N313">_xlfn.IFERROR(K313*M313,"")</f>
      </c>
    </row>
    <row r="314" s="3" customFormat="1" ht="45" customHeight="1">
      <c r="A314" t="s" s="48">
        <v>780</v>
      </c>
      <c r="C314" t="s" s="38">
        <v>781</v>
      </c>
      <c r="D314" t="s" s="38">
        <v>782</v>
      </c>
      <c r="E314" t="s" s="36">
        <v>19</v>
      </c>
      <c r="F314" s="26">
        <v>14.9</v>
      </c>
      <c r="G314" s="32" cm="1">
        <f t="array" ref="G314">F314*0.5*0.9*0.95</f>
        <v>6.36975</v>
      </c>
      <c r="H314" s="39" cm="1">
        <f t="array" ref="H314">G314*0.94</f>
        <v>5.987565</v>
      </c>
      <c r="I314" s="39" cm="1">
        <f t="array" ref="I314">G314*0.87</f>
        <v>5.5416825</v>
      </c>
      <c r="J314" t="s" s="22">
        <v>781</v>
      </c>
      <c r="K314" s="40"/>
      <c r="L314" t="str" s="41" cm="1">
        <f t="array" ref="L314">IF(K314&lt;1,"",IF(K314&lt;6,0,IF(K314&lt;12,0.06,0.13)))</f>
      </c>
      <c r="M314" t="str" s="41" cm="1">
        <f t="array" ref="M314">IF(K314&lt;1,"",IF(K314&lt;6,G314,IF(K314&lt;12,H314,I314)))</f>
      </c>
      <c r="N314" t="str" s="41" cm="1">
        <f t="array" ref="N314">_xlfn.IFERROR(K314*M314,"")</f>
      </c>
    </row>
    <row r="315" s="3" customFormat="1" ht="45" customHeight="1">
      <c r="A315" t="s" s="48">
        <v>783</v>
      </c>
      <c r="C315" t="s" s="38">
        <v>784</v>
      </c>
      <c r="D315" t="s" s="38">
        <v>785</v>
      </c>
      <c r="E315" t="s" s="36">
        <v>19</v>
      </c>
      <c r="F315" s="26">
        <v>14.9</v>
      </c>
      <c r="G315" s="32" cm="1">
        <f t="array" ref="G315">F315*0.5*0.9*0.95</f>
        <v>6.36975</v>
      </c>
      <c r="H315" s="39" cm="1">
        <f t="array" ref="H315">G315*0.94</f>
        <v>5.987565</v>
      </c>
      <c r="I315" s="39" cm="1">
        <f t="array" ref="I315">G315*0.87</f>
        <v>5.5416825</v>
      </c>
      <c r="J315" t="s" s="22">
        <v>784</v>
      </c>
      <c r="K315" s="40"/>
      <c r="L315" t="str" s="41" cm="1">
        <f t="array" ref="L315">IF(K315&lt;1,"",IF(K315&lt;6,0,IF(K315&lt;12,0.06,0.13)))</f>
      </c>
      <c r="M315" t="str" s="41" cm="1">
        <f t="array" ref="M315">IF(K315&lt;1,"",IF(K315&lt;6,G315,IF(K315&lt;12,H315,I315)))</f>
      </c>
      <c r="N315" t="str" s="41" cm="1">
        <f t="array" ref="N315">_xlfn.IFERROR(K315*M315,"")</f>
      </c>
    </row>
    <row r="316" s="3" customFormat="1" ht="45" customHeight="1">
      <c r="A316" t="s" s="48">
        <v>786</v>
      </c>
      <c r="C316" t="s" s="38">
        <v>787</v>
      </c>
      <c r="D316" t="s" s="38">
        <v>788</v>
      </c>
      <c r="E316" t="s" s="36">
        <v>19</v>
      </c>
      <c r="F316" s="26">
        <v>19.9</v>
      </c>
      <c r="G316" s="32" cm="1">
        <f t="array" ref="G316">F316*0.5*0.9*0.95</f>
        <v>8.507250000000001</v>
      </c>
      <c r="H316" s="39" cm="1">
        <f t="array" ref="H316">G316*0.94</f>
        <v>7.996815</v>
      </c>
      <c r="I316" s="39" cm="1">
        <f t="array" ref="I316">G316*0.87</f>
        <v>7.4013075</v>
      </c>
      <c r="J316" t="s" s="22">
        <v>787</v>
      </c>
      <c r="K316" s="40"/>
      <c r="L316" t="str" s="41" cm="1">
        <f t="array" ref="L316">IF(K316&lt;1,"",IF(K316&lt;6,0,IF(K316&lt;12,0.06,0.13)))</f>
      </c>
      <c r="M316" t="str" s="41" cm="1">
        <f t="array" ref="M316">IF(K316&lt;1,"",IF(K316&lt;6,G316,IF(K316&lt;12,H316,I316)))</f>
      </c>
      <c r="N316" t="str" s="41" cm="1">
        <f t="array" ref="N316">_xlfn.IFERROR(K316*M316,"")</f>
      </c>
    </row>
    <row r="317" s="3" customFormat="1" ht="45" customHeight="1">
      <c r="A317" t="s" s="48">
        <v>789</v>
      </c>
      <c r="C317" t="s" s="38">
        <v>790</v>
      </c>
      <c r="D317" t="s" s="38">
        <v>791</v>
      </c>
      <c r="E317" t="s" s="36">
        <v>19</v>
      </c>
      <c r="F317" s="26">
        <v>19.9</v>
      </c>
      <c r="G317" s="32" cm="1">
        <f t="array" ref="G317">F317*0.5*0.9*0.95</f>
        <v>8.507250000000001</v>
      </c>
      <c r="H317" s="39" cm="1">
        <f t="array" ref="H317">G317*0.94</f>
        <v>7.996815</v>
      </c>
      <c r="I317" s="39" cm="1">
        <f t="array" ref="I317">G317*0.87</f>
        <v>7.4013075</v>
      </c>
      <c r="J317" t="s" s="22">
        <v>790</v>
      </c>
      <c r="K317" s="40"/>
      <c r="L317" t="str" s="41" cm="1">
        <f t="array" ref="L317">IF(K317&lt;1,"",IF(K317&lt;6,0,IF(K317&lt;12,0.06,0.13)))</f>
      </c>
      <c r="M317" t="str" s="41" cm="1">
        <f t="array" ref="M317">IF(K317&lt;1,"",IF(K317&lt;6,G317,IF(K317&lt;12,H317,I317)))</f>
      </c>
      <c r="N317" t="str" s="41" cm="1">
        <f t="array" ref="N317">_xlfn.IFERROR(K317*M317,"")</f>
      </c>
    </row>
    <row r="318" s="3" customFormat="1" ht="45" customHeight="1">
      <c r="A318" t="s" s="48">
        <v>792</v>
      </c>
      <c r="C318" t="s" s="38">
        <v>793</v>
      </c>
      <c r="D318" t="s" s="38">
        <v>794</v>
      </c>
      <c r="E318" t="s" s="36">
        <v>19</v>
      </c>
      <c r="F318" s="26">
        <v>19.9</v>
      </c>
      <c r="G318" s="32" cm="1">
        <f t="array" ref="G318">F318*0.5*0.9*0.95</f>
        <v>8.507250000000001</v>
      </c>
      <c r="H318" s="39" cm="1">
        <f t="array" ref="H318">G318*0.94</f>
        <v>7.996815</v>
      </c>
      <c r="I318" s="39" cm="1">
        <f t="array" ref="I318">G318*0.87</f>
        <v>7.4013075</v>
      </c>
      <c r="J318" t="s" s="22">
        <v>793</v>
      </c>
      <c r="K318" s="40"/>
      <c r="L318" t="str" s="41" cm="1">
        <f t="array" ref="L318">IF(K318&lt;1,"",IF(K318&lt;6,0,IF(K318&lt;12,0.06,0.13)))</f>
      </c>
      <c r="M318" t="str" s="41" cm="1">
        <f t="array" ref="M318">IF(K318&lt;1,"",IF(K318&lt;6,G318,IF(K318&lt;12,H318,I318)))</f>
      </c>
      <c r="N318" t="str" s="41" cm="1">
        <f t="array" ref="N318">_xlfn.IFERROR(K318*M318,"")</f>
      </c>
    </row>
    <row r="319" s="3" customFormat="1" ht="45" customHeight="1">
      <c r="A319" t="s" s="48">
        <v>795</v>
      </c>
      <c r="C319" t="s" s="38">
        <v>796</v>
      </c>
      <c r="D319" t="s" s="38">
        <v>797</v>
      </c>
      <c r="E319" t="s" s="36">
        <v>19</v>
      </c>
      <c r="F319" s="26">
        <v>39</v>
      </c>
      <c r="G319" s="32" cm="1">
        <f t="array" ref="G319">F319*0.5*0.9*0.95</f>
        <v>16.6725</v>
      </c>
      <c r="H319" s="39" cm="1">
        <f t="array" ref="H319">G319*0.94</f>
        <v>15.67215</v>
      </c>
      <c r="I319" s="39" cm="1">
        <f t="array" ref="I319">G319*0.87</f>
        <v>14.505075</v>
      </c>
      <c r="J319" t="s" s="22">
        <v>796</v>
      </c>
      <c r="K319" s="40"/>
      <c r="L319" t="str" s="41" cm="1">
        <f t="array" ref="L319">IF(K319&lt;1,"",IF(K319&lt;6,0,IF(K319&lt;12,0.06,0.13)))</f>
      </c>
      <c r="M319" t="str" s="41" cm="1">
        <f t="array" ref="M319">IF(K319&lt;1,"",IF(K319&lt;6,G319,IF(K319&lt;12,H319,I319)))</f>
      </c>
      <c r="N319" t="str" s="41" cm="1">
        <f t="array" ref="N319">_xlfn.IFERROR(K319*M319,"")</f>
      </c>
    </row>
    <row r="320" s="3" customFormat="1" ht="45" customHeight="1">
      <c r="A320" t="s" s="48">
        <v>798</v>
      </c>
      <c r="C320" t="s" s="38">
        <v>799</v>
      </c>
      <c r="D320" t="s" s="38">
        <v>800</v>
      </c>
      <c r="E320" t="s" s="36">
        <v>19</v>
      </c>
      <c r="F320" s="26">
        <v>39</v>
      </c>
      <c r="G320" s="32" cm="1">
        <f t="array" ref="G320">F320*0.5*0.9*0.95</f>
        <v>16.6725</v>
      </c>
      <c r="H320" s="39" cm="1">
        <f t="array" ref="H320">G320*0.94</f>
        <v>15.67215</v>
      </c>
      <c r="I320" s="39" cm="1">
        <f t="array" ref="I320">G320*0.87</f>
        <v>14.505075</v>
      </c>
      <c r="J320" t="s" s="22">
        <v>799</v>
      </c>
      <c r="K320" s="40"/>
      <c r="L320" t="str" s="41" cm="1">
        <f t="array" ref="L320">IF(K320&lt;1,"",IF(K320&lt;6,0,IF(K320&lt;12,0.06,0.13)))</f>
      </c>
      <c r="M320" t="str" s="41" cm="1">
        <f t="array" ref="M320">IF(K320&lt;1,"",IF(K320&lt;6,G320,IF(K320&lt;12,H320,I320)))</f>
      </c>
      <c r="N320" t="str" s="41" cm="1">
        <f t="array" ref="N320">_xlfn.IFERROR(K320*M320,"")</f>
      </c>
    </row>
    <row r="321" s="3" customFormat="1" ht="45" customHeight="1">
      <c r="A321" t="s" s="48">
        <v>801</v>
      </c>
      <c r="C321" t="s" s="38">
        <v>802</v>
      </c>
      <c r="D321" t="s" s="38">
        <v>803</v>
      </c>
      <c r="E321" t="s" s="36">
        <v>19</v>
      </c>
      <c r="F321" s="26">
        <v>39</v>
      </c>
      <c r="G321" s="32" cm="1">
        <f t="array" ref="G321">F321*0.5*0.9*0.95</f>
        <v>16.6725</v>
      </c>
      <c r="H321" s="39" cm="1">
        <f t="array" ref="H321">G321*0.94</f>
        <v>15.67215</v>
      </c>
      <c r="I321" s="39" cm="1">
        <f t="array" ref="I321">G321*0.87</f>
        <v>14.505075</v>
      </c>
      <c r="J321" t="s" s="22">
        <v>802</v>
      </c>
      <c r="K321" s="40"/>
      <c r="L321" t="str" s="41" cm="1">
        <f t="array" ref="L321">IF(K321&lt;1,"",IF(K321&lt;6,0,IF(K321&lt;12,0.06,0.13)))</f>
      </c>
      <c r="M321" t="str" s="41" cm="1">
        <f t="array" ref="M321">IF(K321&lt;1,"",IF(K321&lt;6,G321,IF(K321&lt;12,H321,I321)))</f>
      </c>
      <c r="N321" t="str" s="41" cm="1">
        <f t="array" ref="N321">_xlfn.IFERROR(K321*M321,"")</f>
      </c>
    </row>
    <row r="322" s="3" customFormat="1" ht="45" customHeight="1">
      <c r="A322" t="s" s="48">
        <v>804</v>
      </c>
      <c r="C322" t="s" s="38">
        <v>805</v>
      </c>
      <c r="D322" t="s" s="38">
        <v>806</v>
      </c>
      <c r="E322" t="s" s="36">
        <v>19</v>
      </c>
      <c r="F322" s="26">
        <v>19.9</v>
      </c>
      <c r="G322" s="32" cm="1">
        <f t="array" ref="G322">F322*0.5*0.9*0.95</f>
        <v>8.507250000000001</v>
      </c>
      <c r="H322" s="39" cm="1">
        <f t="array" ref="H322">G322*0.94</f>
        <v>7.996815</v>
      </c>
      <c r="I322" s="39" cm="1">
        <f t="array" ref="I322">G322*0.87</f>
        <v>7.4013075</v>
      </c>
      <c r="J322" t="s" s="22">
        <v>805</v>
      </c>
      <c r="K322" s="40"/>
      <c r="L322" t="str" s="41" cm="1">
        <f t="array" ref="L322">IF(K322&lt;1,"",IF(K322&lt;6,0,IF(K322&lt;12,0.06,0.13)))</f>
      </c>
      <c r="M322" t="str" s="41" cm="1">
        <f t="array" ref="M322">IF(K322&lt;1,"",IF(K322&lt;6,G322,IF(K322&lt;12,H322,I322)))</f>
      </c>
      <c r="N322" t="str" s="41" cm="1">
        <f t="array" ref="N322">_xlfn.IFERROR(K322*M322,"")</f>
      </c>
    </row>
    <row r="323" s="3" customFormat="1" ht="45" customHeight="1">
      <c r="A323" t="s" s="48">
        <v>807</v>
      </c>
      <c r="C323" t="s" s="38">
        <v>808</v>
      </c>
      <c r="D323" t="s" s="38">
        <v>809</v>
      </c>
      <c r="E323" t="s" s="36">
        <v>19</v>
      </c>
      <c r="F323" s="26">
        <v>19.9</v>
      </c>
      <c r="G323" s="32" cm="1">
        <f t="array" ref="G323">F323*0.5*0.9*0.95</f>
        <v>8.507250000000001</v>
      </c>
      <c r="H323" s="39" cm="1">
        <f t="array" ref="H323">G323*0.94</f>
        <v>7.996815</v>
      </c>
      <c r="I323" s="39" cm="1">
        <f t="array" ref="I323">G323*0.87</f>
        <v>7.4013075</v>
      </c>
      <c r="J323" t="s" s="22">
        <v>808</v>
      </c>
      <c r="K323" s="40"/>
      <c r="L323" t="str" s="41" cm="1">
        <f t="array" ref="L323">IF(K323&lt;1,"",IF(K323&lt;6,0,IF(K323&lt;12,0.06,0.13)))</f>
      </c>
      <c r="M323" t="str" s="41" cm="1">
        <f t="array" ref="M323">IF(K323&lt;1,"",IF(K323&lt;6,G323,IF(K323&lt;12,H323,I323)))</f>
      </c>
      <c r="N323" t="str" s="41" cm="1">
        <f t="array" ref="N323">_xlfn.IFERROR(K323*M323,"")</f>
      </c>
    </row>
    <row r="324" s="3" customFormat="1" ht="45" customHeight="1">
      <c r="A324" t="s" s="48">
        <v>810</v>
      </c>
      <c r="C324" t="s" s="38">
        <v>811</v>
      </c>
      <c r="D324" t="s" s="38">
        <v>812</v>
      </c>
      <c r="E324" t="s" s="36">
        <v>19</v>
      </c>
      <c r="F324" s="26">
        <v>19.9</v>
      </c>
      <c r="G324" s="32" cm="1">
        <f t="array" ref="G324">F324*0.5*0.9*0.95</f>
        <v>8.507250000000001</v>
      </c>
      <c r="H324" s="39" cm="1">
        <f t="array" ref="H324">G324*0.94</f>
        <v>7.996815</v>
      </c>
      <c r="I324" s="39" cm="1">
        <f t="array" ref="I324">G324*0.87</f>
        <v>7.4013075</v>
      </c>
      <c r="J324" t="s" s="22">
        <v>811</v>
      </c>
      <c r="K324" s="40"/>
      <c r="L324" t="str" s="41" cm="1">
        <f t="array" ref="L324">IF(K324&lt;1,"",IF(K324&lt;6,0,IF(K324&lt;12,0.06,0.13)))</f>
      </c>
      <c r="M324" t="str" s="41" cm="1">
        <f t="array" ref="M324">IF(K324&lt;1,"",IF(K324&lt;6,G324,IF(K324&lt;12,H324,I324)))</f>
      </c>
      <c r="N324" t="str" s="41" cm="1">
        <f t="array" ref="N324">_xlfn.IFERROR(K324*M324,"")</f>
      </c>
    </row>
    <row r="325" s="3" customFormat="1" ht="45" customHeight="1">
      <c r="A325" s="35">
        <v>8053300572779</v>
      </c>
      <c r="C325" t="s" s="38">
        <v>813</v>
      </c>
      <c r="D325" t="s" s="38">
        <v>814</v>
      </c>
      <c r="E325" t="s" s="36">
        <v>19</v>
      </c>
      <c r="F325" s="26">
        <v>22.9</v>
      </c>
      <c r="G325" s="32" cm="1">
        <f t="array" ref="G325">F325*0.5*0.9*0.95</f>
        <v>9.78975</v>
      </c>
      <c r="H325" s="39" cm="1">
        <f t="array" ref="H325">G325*0.94</f>
        <v>9.202365</v>
      </c>
      <c r="I325" s="39" cm="1">
        <f t="array" ref="I325">G325*0.87</f>
        <v>8.517082500000001</v>
      </c>
      <c r="J325" t="s" s="22">
        <v>813</v>
      </c>
      <c r="K325" s="40"/>
      <c r="L325" t="str" s="41" cm="1">
        <f t="array" ref="L325">IF(K325&lt;1,"",IF(K325&lt;6,0,IF(K325&lt;12,0.06,0.13)))</f>
      </c>
      <c r="M325" t="str" s="41" cm="1">
        <f t="array" ref="M325">IF(K325&lt;1,"",IF(K325&lt;6,G325,IF(K325&lt;12,H325,I325)))</f>
      </c>
      <c r="N325" t="str" s="41" cm="1">
        <f t="array" ref="N325">_xlfn.IFERROR(K325*M325,"")</f>
      </c>
    </row>
    <row r="326" s="3" customFormat="1" ht="45" customHeight="1">
      <c r="A326" s="49">
        <v>8053300577507</v>
      </c>
      <c r="C326" t="s" s="37">
        <v>815</v>
      </c>
      <c r="D326" t="s" s="38">
        <v>816</v>
      </c>
      <c r="E326" t="s" s="36">
        <v>393</v>
      </c>
      <c r="F326" s="31">
        <v>16.9</v>
      </c>
      <c r="G326" s="32" cm="1">
        <f t="array" ref="G326">F326*0.5*0.9*0.95</f>
        <v>7.22475</v>
      </c>
      <c r="H326" s="39" cm="1">
        <f t="array" ref="H326">G326*0.94</f>
        <v>6.791265</v>
      </c>
      <c r="I326" s="39" cm="1">
        <f t="array" ref="I326">G326*0.87</f>
        <v>6.2855325</v>
      </c>
      <c r="J326" t="s" s="28">
        <v>815</v>
      </c>
      <c r="K326" s="40"/>
      <c r="L326" t="str" s="41" cm="1">
        <f t="array" ref="L326">IF(K326&lt;1,"",IF(K326&lt;6,0,IF(K326&lt;12,0.06,0.13)))</f>
      </c>
      <c r="M326" t="str" s="41" cm="1">
        <f t="array" ref="M326">IF(K326&lt;1,"",IF(K326&lt;6,G326,IF(K326&lt;12,H326,I326)))</f>
      </c>
      <c r="N326" t="str" s="41" cm="1">
        <f t="array" ref="N326">_xlfn.IFERROR(K326*M326,"")</f>
      </c>
    </row>
    <row r="327" s="3" customFormat="1" ht="45" customHeight="1">
      <c r="A327" s="49">
        <v>8055035684123</v>
      </c>
      <c r="C327" t="s" s="37">
        <v>817</v>
      </c>
      <c r="D327" t="s" s="38">
        <v>818</v>
      </c>
      <c r="E327" t="s" s="36">
        <v>393</v>
      </c>
      <c r="F327" s="31">
        <v>16.9</v>
      </c>
      <c r="G327" s="32" cm="1">
        <f t="array" ref="G327">F327*0.5*0.9*0.95</f>
        <v>7.22475</v>
      </c>
      <c r="H327" s="39" cm="1">
        <f t="array" ref="H327">G327*0.94</f>
        <v>6.791265</v>
      </c>
      <c r="I327" s="39" cm="1">
        <f t="array" ref="I327">G327*0.87</f>
        <v>6.2855325</v>
      </c>
      <c r="J327" t="s" s="28">
        <v>817</v>
      </c>
      <c r="K327" s="40"/>
      <c r="L327" t="str" s="41" cm="1">
        <f t="array" ref="L327">IF(K327&lt;1,"",IF(K327&lt;6,0,IF(K327&lt;12,0.06,0.13)))</f>
      </c>
      <c r="M327" t="str" s="41" cm="1">
        <f t="array" ref="M327">IF(K327&lt;1,"",IF(K327&lt;6,G327,IF(K327&lt;12,H327,I327)))</f>
      </c>
      <c r="N327" t="str" s="41" cm="1">
        <f t="array" ref="N327">_xlfn.IFERROR(K327*M327,"")</f>
      </c>
    </row>
    <row r="328" s="3" customFormat="1" ht="45" customHeight="1">
      <c r="A328" s="49">
        <v>8055035681443</v>
      </c>
      <c r="C328" t="s" s="37">
        <v>819</v>
      </c>
      <c r="D328" t="s" s="38">
        <v>820</v>
      </c>
      <c r="E328" t="s" s="36">
        <v>393</v>
      </c>
      <c r="F328" s="31">
        <v>16.9</v>
      </c>
      <c r="G328" s="32" cm="1">
        <f t="array" ref="G328">F328*0.5*0.9*0.95</f>
        <v>7.22475</v>
      </c>
      <c r="H328" s="39" cm="1">
        <f t="array" ref="H328">G328*0.94</f>
        <v>6.791265</v>
      </c>
      <c r="I328" s="39" cm="1">
        <f t="array" ref="I328">G328*0.87</f>
        <v>6.2855325</v>
      </c>
      <c r="J328" t="s" s="28">
        <v>819</v>
      </c>
      <c r="K328" s="40"/>
      <c r="L328" t="str" s="41" cm="1">
        <f t="array" ref="L328">IF(K328&lt;1,"",IF(K328&lt;6,0,IF(K328&lt;12,0.06,0.13)))</f>
      </c>
      <c r="M328" t="str" s="41" cm="1">
        <f t="array" ref="M328">IF(K328&lt;1,"",IF(K328&lt;6,G328,IF(K328&lt;12,H328,I328)))</f>
      </c>
      <c r="N328" t="str" s="41" cm="1">
        <f t="array" ref="N328">_xlfn.IFERROR(K328*M328,"")</f>
      </c>
    </row>
    <row r="329" s="3" customFormat="1" ht="45" customHeight="1">
      <c r="A329" s="49">
        <v>8053300577378</v>
      </c>
      <c r="C329" t="s" s="37">
        <v>821</v>
      </c>
      <c r="D329" t="s" s="38">
        <v>822</v>
      </c>
      <c r="E329" t="s" s="36">
        <v>393</v>
      </c>
      <c r="F329" s="31">
        <v>16.9</v>
      </c>
      <c r="G329" s="32" cm="1">
        <f t="array" ref="G329">F329*0.5*0.9*0.95</f>
        <v>7.22475</v>
      </c>
      <c r="H329" s="39" cm="1">
        <f t="array" ref="H329">G329*0.94</f>
        <v>6.791265</v>
      </c>
      <c r="I329" s="39" cm="1">
        <f t="array" ref="I329">G329*0.87</f>
        <v>6.2855325</v>
      </c>
      <c r="J329" t="s" s="28">
        <v>821</v>
      </c>
      <c r="K329" s="40"/>
      <c r="L329" t="str" s="41" cm="1">
        <f t="array" ref="L329">IF(K329&lt;1,"",IF(K329&lt;6,0,IF(K329&lt;12,0.06,0.13)))</f>
      </c>
      <c r="M329" t="str" s="41" cm="1">
        <f t="array" ref="M329">IF(K329&lt;1,"",IF(K329&lt;6,G329,IF(K329&lt;12,H329,I329)))</f>
      </c>
      <c r="N329" t="str" s="41" cm="1">
        <f t="array" ref="N329">_xlfn.IFERROR(K329*M329,"")</f>
      </c>
    </row>
    <row r="330" s="3" customFormat="1" ht="45" customHeight="1">
      <c r="A330" s="49">
        <v>8053300577354</v>
      </c>
      <c r="C330" t="s" s="37">
        <v>823</v>
      </c>
      <c r="D330" t="s" s="38">
        <v>824</v>
      </c>
      <c r="E330" t="s" s="36">
        <v>393</v>
      </c>
      <c r="F330" s="31">
        <v>16.9</v>
      </c>
      <c r="G330" s="32" cm="1">
        <f t="array" ref="G330">F330*0.5*0.9*0.95</f>
        <v>7.22475</v>
      </c>
      <c r="H330" s="39" cm="1">
        <f t="array" ref="H330">G330*0.94</f>
        <v>6.791265</v>
      </c>
      <c r="I330" s="39" cm="1">
        <f t="array" ref="I330">G330*0.87</f>
        <v>6.2855325</v>
      </c>
      <c r="J330" t="s" s="28">
        <v>823</v>
      </c>
      <c r="K330" s="40"/>
      <c r="L330" t="str" s="41" cm="1">
        <f t="array" ref="L330">IF(K330&lt;1,"",IF(K330&lt;6,0,IF(K330&lt;12,0.06,0.13)))</f>
      </c>
      <c r="M330" t="str" s="41" cm="1">
        <f t="array" ref="M330">IF(K330&lt;1,"",IF(K330&lt;6,G330,IF(K330&lt;12,H330,I330)))</f>
      </c>
      <c r="N330" t="str" s="41" cm="1">
        <f t="array" ref="N330">_xlfn.IFERROR(K330*M330,"")</f>
      </c>
    </row>
    <row r="331" s="3" customFormat="1" ht="45" customHeight="1">
      <c r="A331" t="s" s="48">
        <v>825</v>
      </c>
      <c r="C331" t="s" s="38">
        <v>826</v>
      </c>
      <c r="D331" t="s" s="38">
        <v>827</v>
      </c>
      <c r="E331" t="s" s="36">
        <v>393</v>
      </c>
      <c r="F331" s="26">
        <v>16.9</v>
      </c>
      <c r="G331" s="32" cm="1">
        <f t="array" ref="G331">F331*0.5*0.9*0.95</f>
        <v>7.22475</v>
      </c>
      <c r="H331" s="39" cm="1">
        <f t="array" ref="H331">G331*0.94</f>
        <v>6.791265</v>
      </c>
      <c r="I331" s="39" cm="1">
        <f t="array" ref="I331">G331*0.87</f>
        <v>6.2855325</v>
      </c>
      <c r="J331" t="s" s="22">
        <v>826</v>
      </c>
      <c r="K331" s="40"/>
      <c r="L331" t="str" s="41" cm="1">
        <f t="array" ref="L331">IF(K331&lt;1,"",IF(K331&lt;6,0,IF(K331&lt;12,0.06,0.13)))</f>
      </c>
      <c r="M331" t="str" s="41" cm="1">
        <f t="array" ref="M331">IF(K331&lt;1,"",IF(K331&lt;6,G331,IF(K331&lt;12,H331,I331)))</f>
      </c>
      <c r="N331" t="str" s="41" cm="1">
        <f t="array" ref="N331">_xlfn.IFERROR(K331*M331,"")</f>
      </c>
    </row>
    <row r="332" s="3" customFormat="1" ht="45" customHeight="1">
      <c r="A332" t="s" s="48">
        <v>828</v>
      </c>
      <c r="B332" s="50"/>
      <c r="C332" t="s" s="38">
        <v>829</v>
      </c>
      <c r="D332" t="s" s="38">
        <v>830</v>
      </c>
      <c r="E332" t="s" s="36">
        <v>393</v>
      </c>
      <c r="F332" s="26">
        <v>16.9</v>
      </c>
      <c r="G332" s="32" cm="1">
        <f t="array" ref="G332">F332*0.5*0.9*0.95</f>
        <v>7.22475</v>
      </c>
      <c r="H332" s="39" cm="1">
        <f t="array" ref="H332">G332*0.94</f>
        <v>6.791265</v>
      </c>
      <c r="I332" s="39" cm="1">
        <f t="array" ref="I332">G332*0.87</f>
        <v>6.2855325</v>
      </c>
      <c r="J332" t="s" s="22">
        <v>829</v>
      </c>
      <c r="K332" s="40"/>
      <c r="L332" t="str" s="41" cm="1">
        <f t="array" ref="L332">IF(K332&lt;1,"",IF(K332&lt;6,0,IF(K332&lt;12,0.06,0.13)))</f>
      </c>
      <c r="M332" t="str" s="41" cm="1">
        <f t="array" ref="M332">IF(K332&lt;1,"",IF(K332&lt;6,G332,IF(K332&lt;12,H332,I332)))</f>
      </c>
      <c r="N332" t="str" s="41" cm="1">
        <f t="array" ref="N332">_xlfn.IFERROR(K332*M332,"")</f>
      </c>
    </row>
    <row r="333" s="3" customFormat="1" ht="45" customHeight="1">
      <c r="A333" s="49">
        <v>8055035684130</v>
      </c>
      <c r="C333" t="s" s="37">
        <v>831</v>
      </c>
      <c r="D333" t="s" s="38">
        <v>832</v>
      </c>
      <c r="E333" t="s" s="36">
        <v>393</v>
      </c>
      <c r="F333" s="31">
        <v>16.9</v>
      </c>
      <c r="G333" s="32" cm="1">
        <f t="array" ref="G333">F333*0.5*0.9*0.95</f>
        <v>7.22475</v>
      </c>
      <c r="H333" s="39" cm="1">
        <f t="array" ref="H333">G333*0.94</f>
        <v>6.791265</v>
      </c>
      <c r="I333" s="39" cm="1">
        <f t="array" ref="I333">G333*0.87</f>
        <v>6.2855325</v>
      </c>
      <c r="J333" t="s" s="28">
        <v>831</v>
      </c>
      <c r="K333" s="40"/>
      <c r="L333" t="str" s="41" cm="1">
        <f t="array" ref="L333">IF(K333&lt;1,"",IF(K333&lt;6,0,IF(K333&lt;12,0.06,0.13)))</f>
      </c>
      <c r="M333" t="str" s="41" cm="1">
        <f t="array" ref="M333">IF(K333&lt;1,"",IF(K333&lt;6,G333,IF(K333&lt;12,H333,I333)))</f>
      </c>
      <c r="N333" t="str" s="41" cm="1">
        <f t="array" ref="N333">_xlfn.IFERROR(K333*M333,"")</f>
      </c>
    </row>
    <row r="334" s="3" customFormat="1" ht="45" customHeight="1">
      <c r="A334" s="49">
        <v>8055035681849</v>
      </c>
      <c r="C334" t="s" s="37">
        <v>833</v>
      </c>
      <c r="D334" t="s" s="38">
        <v>834</v>
      </c>
      <c r="E334" t="s" s="36">
        <v>393</v>
      </c>
      <c r="F334" s="31">
        <v>16.9</v>
      </c>
      <c r="G334" s="32" cm="1">
        <f t="array" ref="G334">F334*0.5*0.9*0.95</f>
        <v>7.22475</v>
      </c>
      <c r="H334" s="39" cm="1">
        <f t="array" ref="H334">G334*0.94</f>
        <v>6.791265</v>
      </c>
      <c r="I334" s="39" cm="1">
        <f t="array" ref="I334">G334*0.87</f>
        <v>6.2855325</v>
      </c>
      <c r="J334" t="s" s="28">
        <v>833</v>
      </c>
      <c r="K334" s="40"/>
      <c r="L334" t="str" s="41" cm="1">
        <f t="array" ref="L334">IF(K334&lt;1,"",IF(K334&lt;6,0,IF(K334&lt;12,0.06,0.13)))</f>
      </c>
      <c r="M334" t="str" s="41" cm="1">
        <f t="array" ref="M334">IF(K334&lt;1,"",IF(K334&lt;6,G334,IF(K334&lt;12,H334,I334)))</f>
      </c>
      <c r="N334" t="str" s="41" cm="1">
        <f t="array" ref="N334">_xlfn.IFERROR(K334*M334,"")</f>
      </c>
    </row>
    <row r="335" s="3" customFormat="1" ht="45" customHeight="1">
      <c r="A335" s="35">
        <v>8053300573363</v>
      </c>
      <c r="C335" t="s" s="37">
        <v>835</v>
      </c>
      <c r="D335" t="s" s="38">
        <v>836</v>
      </c>
      <c r="E335" t="s" s="36">
        <v>393</v>
      </c>
      <c r="F335" s="31">
        <v>16.9</v>
      </c>
      <c r="G335" s="32" cm="1">
        <f t="array" ref="G335">F335*0.5*0.9*0.95</f>
        <v>7.22475</v>
      </c>
      <c r="H335" s="39" cm="1">
        <f t="array" ref="H335">G335*0.94</f>
        <v>6.791265</v>
      </c>
      <c r="I335" s="39" cm="1">
        <f t="array" ref="I335">G335*0.87</f>
        <v>6.2855325</v>
      </c>
      <c r="J335" t="s" s="28">
        <v>835</v>
      </c>
      <c r="K335" s="40"/>
      <c r="L335" t="str" s="41" cm="1">
        <f t="array" ref="L335">IF(K335&lt;1,"",IF(K335&lt;6,0,IF(K335&lt;12,0.06,0.13)))</f>
      </c>
      <c r="M335" t="str" s="41" cm="1">
        <f t="array" ref="M335">IF(K335&lt;1,"",IF(K335&lt;6,G335,IF(K335&lt;12,H335,I335)))</f>
      </c>
      <c r="N335" t="str" s="41" cm="1">
        <f t="array" ref="N335">_xlfn.IFERROR(K335*M335,"")</f>
      </c>
    </row>
    <row r="336" s="3" customFormat="1" ht="45" customHeight="1">
      <c r="A336" s="49">
        <v>8055035681436</v>
      </c>
      <c r="C336" t="s" s="37">
        <v>837</v>
      </c>
      <c r="D336" t="s" s="38">
        <v>838</v>
      </c>
      <c r="E336" t="s" s="36">
        <v>393</v>
      </c>
      <c r="F336" s="31">
        <v>16.9</v>
      </c>
      <c r="G336" s="32" cm="1">
        <f t="array" ref="G336">F336*0.5*0.9*0.95</f>
        <v>7.22475</v>
      </c>
      <c r="H336" s="39" cm="1">
        <f t="array" ref="H336">G336*0.94</f>
        <v>6.791265</v>
      </c>
      <c r="I336" s="39" cm="1">
        <f t="array" ref="I336">G336*0.87</f>
        <v>6.2855325</v>
      </c>
      <c r="J336" t="s" s="28">
        <v>837</v>
      </c>
      <c r="K336" s="40"/>
      <c r="L336" t="str" s="41" cm="1">
        <f t="array" ref="L336">IF(K336&lt;1,"",IF(K336&lt;6,0,IF(K336&lt;12,0.06,0.13)))</f>
      </c>
      <c r="M336" t="str" s="41" cm="1">
        <f t="array" ref="M336">IF(K336&lt;1,"",IF(K336&lt;6,G336,IF(K336&lt;12,H336,I336)))</f>
      </c>
      <c r="N336" t="str" s="41" cm="1">
        <f t="array" ref="N336">_xlfn.IFERROR(K336*M336,"")</f>
      </c>
    </row>
    <row r="337" s="3" customFormat="1" ht="45" customHeight="1">
      <c r="A337" s="49">
        <v>8055035681429</v>
      </c>
      <c r="C337" t="s" s="37">
        <v>839</v>
      </c>
      <c r="D337" t="s" s="38">
        <v>840</v>
      </c>
      <c r="E337" t="s" s="36">
        <v>393</v>
      </c>
      <c r="F337" s="31">
        <v>16.9</v>
      </c>
      <c r="G337" s="32" cm="1">
        <f t="array" ref="G337">F337*0.5*0.9*0.95</f>
        <v>7.22475</v>
      </c>
      <c r="H337" s="39" cm="1">
        <f t="array" ref="H337">G337*0.94</f>
        <v>6.791265</v>
      </c>
      <c r="I337" s="39" cm="1">
        <f t="array" ref="I337">G337*0.87</f>
        <v>6.2855325</v>
      </c>
      <c r="J337" t="s" s="28">
        <v>839</v>
      </c>
      <c r="K337" s="40"/>
      <c r="L337" t="str" s="41" cm="1">
        <f t="array" ref="L337">IF(K337&lt;1,"",IF(K337&lt;6,0,IF(K337&lt;12,0.06,0.13)))</f>
      </c>
      <c r="M337" t="str" s="41" cm="1">
        <f t="array" ref="M337">IF(K337&lt;1,"",IF(K337&lt;6,G337,IF(K337&lt;12,H337,I337)))</f>
      </c>
      <c r="N337" t="str" s="41" cm="1">
        <f t="array" ref="N337">_xlfn.IFERROR(K337*M337,"")</f>
      </c>
    </row>
    <row r="338" s="3" customFormat="1" ht="45" customHeight="1">
      <c r="A338" t="s" s="48">
        <v>841</v>
      </c>
      <c r="C338" t="s" s="38">
        <v>842</v>
      </c>
      <c r="D338" t="s" s="38">
        <v>843</v>
      </c>
      <c r="E338" t="s" s="36">
        <v>393</v>
      </c>
      <c r="F338" s="26">
        <v>16.9</v>
      </c>
      <c r="G338" s="32" cm="1">
        <f t="array" ref="G338">F338*0.5*0.9*0.95</f>
        <v>7.22475</v>
      </c>
      <c r="H338" s="39" cm="1">
        <f t="array" ref="H338">G338*0.94</f>
        <v>6.791265</v>
      </c>
      <c r="I338" s="39" cm="1">
        <f t="array" ref="I338">G338*0.87</f>
        <v>6.2855325</v>
      </c>
      <c r="J338" t="s" s="22">
        <v>842</v>
      </c>
      <c r="K338" s="40"/>
      <c r="L338" t="str" s="41" cm="1">
        <f t="array" ref="L338">IF(K338&lt;1,"",IF(K338&lt;6,0,IF(K338&lt;12,0.06,0.13)))</f>
      </c>
      <c r="M338" t="str" s="41" cm="1">
        <f t="array" ref="M338">IF(K338&lt;1,"",IF(K338&lt;6,G338,IF(K338&lt;12,H338,I338)))</f>
      </c>
      <c r="N338" t="str" s="41" cm="1">
        <f t="array" ref="N338">_xlfn.IFERROR(K338*M338,"")</f>
      </c>
    </row>
    <row r="339" s="3" customFormat="1" ht="45" customHeight="1">
      <c r="A339" s="49">
        <v>8053300577880</v>
      </c>
      <c r="C339" t="s" s="37">
        <v>844</v>
      </c>
      <c r="D339" t="s" s="38">
        <v>845</v>
      </c>
      <c r="E339" t="s" s="36">
        <v>393</v>
      </c>
      <c r="F339" s="31">
        <v>16.9</v>
      </c>
      <c r="G339" s="32" cm="1">
        <f t="array" ref="G339">F339*0.5*0.9*0.95</f>
        <v>7.22475</v>
      </c>
      <c r="H339" s="39" cm="1">
        <f t="array" ref="H339">G339*0.94</f>
        <v>6.791265</v>
      </c>
      <c r="I339" s="39" cm="1">
        <f t="array" ref="I339">G339*0.87</f>
        <v>6.2855325</v>
      </c>
      <c r="J339" t="s" s="28">
        <v>844</v>
      </c>
      <c r="K339" s="40"/>
      <c r="L339" t="str" s="41" cm="1">
        <f t="array" ref="L339">IF(K339&lt;1,"",IF(K339&lt;6,0,IF(K339&lt;12,0.06,0.13)))</f>
      </c>
      <c r="M339" t="str" s="41" cm="1">
        <f t="array" ref="M339">IF(K339&lt;1,"",IF(K339&lt;6,G339,IF(K339&lt;12,H339,I339)))</f>
      </c>
      <c r="N339" t="str" s="41" cm="1">
        <f t="array" ref="N339">_xlfn.IFERROR(K339*M339,"")</f>
      </c>
    </row>
    <row r="340" s="3" customFormat="1" ht="45" customHeight="1">
      <c r="A340" s="49">
        <v>8053300577361</v>
      </c>
      <c r="C340" t="s" s="37">
        <v>846</v>
      </c>
      <c r="D340" t="s" s="38">
        <v>847</v>
      </c>
      <c r="E340" t="s" s="36">
        <v>393</v>
      </c>
      <c r="F340" s="31">
        <v>16.9</v>
      </c>
      <c r="G340" s="32" cm="1">
        <f t="array" ref="G340">F340*0.5*0.9*0.95</f>
        <v>7.22475</v>
      </c>
      <c r="H340" s="39" cm="1">
        <f t="array" ref="H340">G340*0.94</f>
        <v>6.791265</v>
      </c>
      <c r="I340" s="39" cm="1">
        <f t="array" ref="I340">G340*0.87</f>
        <v>6.2855325</v>
      </c>
      <c r="J340" t="s" s="28">
        <v>846</v>
      </c>
      <c r="K340" s="40"/>
      <c r="L340" t="str" s="41" cm="1">
        <f t="array" ref="L340">IF(K340&lt;1,"",IF(K340&lt;6,0,IF(K340&lt;12,0.06,0.13)))</f>
      </c>
      <c r="M340" t="str" s="41" cm="1">
        <f t="array" ref="M340">IF(K340&lt;1,"",IF(K340&lt;6,G340,IF(K340&lt;12,H340,I340)))</f>
      </c>
      <c r="N340" t="str" s="41" cm="1">
        <f t="array" ref="N340">_xlfn.IFERROR(K340*M340,"")</f>
      </c>
    </row>
    <row r="341" s="3" customFormat="1" ht="45" customHeight="1">
      <c r="A341" s="49">
        <v>8055035681474</v>
      </c>
      <c r="C341" t="s" s="37">
        <v>848</v>
      </c>
      <c r="D341" t="s" s="38">
        <v>849</v>
      </c>
      <c r="E341" t="s" s="36">
        <v>393</v>
      </c>
      <c r="F341" s="31">
        <v>16.9</v>
      </c>
      <c r="G341" s="32" cm="1">
        <f t="array" ref="G341">F341*0.5*0.9*0.95</f>
        <v>7.22475</v>
      </c>
      <c r="H341" s="39" cm="1">
        <f t="array" ref="H341">G341*0.94</f>
        <v>6.791265</v>
      </c>
      <c r="I341" s="39" cm="1">
        <f t="array" ref="I341">G341*0.87</f>
        <v>6.2855325</v>
      </c>
      <c r="J341" t="s" s="28">
        <v>848</v>
      </c>
      <c r="K341" s="40"/>
      <c r="L341" t="str" s="41" cm="1">
        <f t="array" ref="L341">IF(K341&lt;1,"",IF(K341&lt;6,0,IF(K341&lt;12,0.06,0.13)))</f>
      </c>
      <c r="M341" t="str" s="41" cm="1">
        <f t="array" ref="M341">IF(K341&lt;1,"",IF(K341&lt;6,G341,IF(K341&lt;12,H341,I341)))</f>
      </c>
      <c r="N341" t="str" s="41" cm="1">
        <f t="array" ref="N341">_xlfn.IFERROR(K341*M341,"")</f>
      </c>
    </row>
    <row r="342" s="3" customFormat="1" ht="45" customHeight="1">
      <c r="A342" s="49">
        <v>8053300577873</v>
      </c>
      <c r="C342" t="s" s="37">
        <v>850</v>
      </c>
      <c r="D342" t="s" s="38">
        <v>851</v>
      </c>
      <c r="E342" t="s" s="36">
        <v>393</v>
      </c>
      <c r="F342" s="31">
        <v>16.9</v>
      </c>
      <c r="G342" s="32" cm="1">
        <f t="array" ref="G342">F342*0.5*0.9*0.95</f>
        <v>7.22475</v>
      </c>
      <c r="H342" s="39" cm="1">
        <f t="array" ref="H342">G342*0.94</f>
        <v>6.791265</v>
      </c>
      <c r="I342" s="39" cm="1">
        <f t="array" ref="I342">G342*0.87</f>
        <v>6.2855325</v>
      </c>
      <c r="J342" t="s" s="28">
        <v>850</v>
      </c>
      <c r="K342" s="40"/>
      <c r="L342" t="str" s="41" cm="1">
        <f t="array" ref="L342">IF(K342&lt;1,"",IF(K342&lt;6,0,IF(K342&lt;12,0.06,0.13)))</f>
      </c>
      <c r="M342" t="str" s="41" cm="1">
        <f t="array" ref="M342">IF(K342&lt;1,"",IF(K342&lt;6,G342,IF(K342&lt;12,H342,I342)))</f>
      </c>
      <c r="N342" t="str" s="41" cm="1">
        <f t="array" ref="N342">_xlfn.IFERROR(K342*M342,"")</f>
      </c>
    </row>
    <row r="343" s="3" customFormat="1" ht="45" customHeight="1">
      <c r="A343" s="49">
        <v>8053300577866</v>
      </c>
      <c r="C343" t="s" s="37">
        <v>852</v>
      </c>
      <c r="D343" t="s" s="38">
        <v>853</v>
      </c>
      <c r="E343" t="s" s="36">
        <v>393</v>
      </c>
      <c r="F343" s="31">
        <v>16.9</v>
      </c>
      <c r="G343" s="32" cm="1">
        <f t="array" ref="G343">F343*0.5*0.9*0.95</f>
        <v>7.22475</v>
      </c>
      <c r="H343" s="39" cm="1">
        <f t="array" ref="H343">G343*0.94</f>
        <v>6.791265</v>
      </c>
      <c r="I343" s="39" cm="1">
        <f t="array" ref="I343">G343*0.87</f>
        <v>6.2855325</v>
      </c>
      <c r="J343" t="s" s="28">
        <v>852</v>
      </c>
      <c r="K343" s="40"/>
      <c r="L343" t="str" s="41" cm="1">
        <f t="array" ref="L343">IF(K343&lt;1,"",IF(K343&lt;6,0,IF(K343&lt;12,0.06,0.13)))</f>
      </c>
      <c r="M343" t="str" s="41" cm="1">
        <f t="array" ref="M343">IF(K343&lt;1,"",IF(K343&lt;6,G343,IF(K343&lt;12,H343,I343)))</f>
      </c>
      <c r="N343" t="str" s="41" cm="1">
        <f t="array" ref="N343">_xlfn.IFERROR(K343*M343,"")</f>
      </c>
    </row>
    <row r="344" s="3" customFormat="1" ht="45" customHeight="1">
      <c r="A344" t="s" s="48">
        <v>854</v>
      </c>
      <c r="C344" t="s" s="38">
        <v>855</v>
      </c>
      <c r="D344" t="s" s="38">
        <v>856</v>
      </c>
      <c r="E344" t="s" s="36">
        <v>393</v>
      </c>
      <c r="F344" s="26">
        <v>16.9</v>
      </c>
      <c r="G344" s="32" cm="1">
        <f t="array" ref="G344">F344*0.5*0.9*0.95</f>
        <v>7.22475</v>
      </c>
      <c r="H344" s="39" cm="1">
        <f t="array" ref="H344">G344*0.94</f>
        <v>6.791265</v>
      </c>
      <c r="I344" s="39" cm="1">
        <f t="array" ref="I344">G344*0.87</f>
        <v>6.2855325</v>
      </c>
      <c r="J344" t="s" s="22">
        <v>855</v>
      </c>
      <c r="K344" s="40"/>
      <c r="L344" t="str" s="41" cm="1">
        <f t="array" ref="L344">IF(K344&lt;1,"",IF(K344&lt;6,0,IF(K344&lt;12,0.06,0.13)))</f>
      </c>
      <c r="M344" t="str" s="41" cm="1">
        <f t="array" ref="M344">IF(K344&lt;1,"",IF(K344&lt;6,G344,IF(K344&lt;12,H344,I344)))</f>
      </c>
      <c r="N344" t="str" s="41" cm="1">
        <f t="array" ref="N344">_xlfn.IFERROR(K344*M344,"")</f>
      </c>
    </row>
    <row r="345" s="3" customFormat="1" ht="45" customHeight="1">
      <c r="A345" s="35">
        <v>8053300573370</v>
      </c>
      <c r="C345" t="s" s="37">
        <v>857</v>
      </c>
      <c r="D345" t="s" s="38">
        <v>858</v>
      </c>
      <c r="E345" t="s" s="36">
        <v>393</v>
      </c>
      <c r="F345" s="31">
        <v>16.9</v>
      </c>
      <c r="G345" s="32" cm="1">
        <f t="array" ref="G345">F345*0.5*0.9*0.95</f>
        <v>7.22475</v>
      </c>
      <c r="H345" s="39" cm="1">
        <f t="array" ref="H345">G345*0.94</f>
        <v>6.791265</v>
      </c>
      <c r="I345" s="39" cm="1">
        <f t="array" ref="I345">G345*0.87</f>
        <v>6.2855325</v>
      </c>
      <c r="J345" t="s" s="28">
        <v>857</v>
      </c>
      <c r="K345" s="40"/>
      <c r="L345" t="str" s="41" cm="1">
        <f t="array" ref="L345">IF(K345&lt;1,"",IF(K345&lt;6,0,IF(K345&lt;12,0.06,0.13)))</f>
      </c>
      <c r="M345" t="str" s="41" cm="1">
        <f t="array" ref="M345">IF(K345&lt;1,"",IF(K345&lt;6,G345,IF(K345&lt;12,H345,I345)))</f>
      </c>
      <c r="N345" t="str" s="41" cm="1">
        <f t="array" ref="N345">_xlfn.IFERROR(K345*M345,"")</f>
      </c>
    </row>
    <row r="346" s="3" customFormat="1" ht="45" customHeight="1">
      <c r="A346" t="s" s="48">
        <v>859</v>
      </c>
      <c r="B346" s="50"/>
      <c r="C346" t="s" s="38">
        <v>860</v>
      </c>
      <c r="D346" t="s" s="38">
        <v>861</v>
      </c>
      <c r="E346" t="s" s="36">
        <v>393</v>
      </c>
      <c r="F346" s="26">
        <v>14.9</v>
      </c>
      <c r="G346" s="32" cm="1">
        <f t="array" ref="G346">F346*0.5*0.9*0.95</f>
        <v>6.36975</v>
      </c>
      <c r="H346" s="39" cm="1">
        <f t="array" ref="H346">G346*0.94</f>
        <v>5.987565</v>
      </c>
      <c r="I346" s="39" cm="1">
        <f t="array" ref="I346">G346*0.87</f>
        <v>5.5416825</v>
      </c>
      <c r="J346" t="s" s="22">
        <v>860</v>
      </c>
      <c r="K346" s="40"/>
      <c r="L346" t="str" s="41" cm="1">
        <f t="array" ref="L346">IF(K346&lt;1,"",IF(K346&lt;6,0,IF(K346&lt;12,0.06,0.13)))</f>
      </c>
      <c r="M346" t="str" s="41" cm="1">
        <f t="array" ref="M346">IF(K346&lt;1,"",IF(K346&lt;6,G346,IF(K346&lt;12,H346,I346)))</f>
      </c>
      <c r="N346" t="str" s="41" cm="1">
        <f t="array" ref="N346">_xlfn.IFERROR(K346*M346,"")</f>
      </c>
    </row>
    <row r="347" s="3" customFormat="1" ht="45" customHeight="1">
      <c r="A347" t="s" s="48">
        <v>862</v>
      </c>
      <c r="C347" t="s" s="38">
        <v>863</v>
      </c>
      <c r="D347" t="s" s="38">
        <v>864</v>
      </c>
      <c r="E347" t="s" s="36">
        <v>393</v>
      </c>
      <c r="F347" s="26">
        <v>14.9</v>
      </c>
      <c r="G347" s="32" cm="1">
        <f t="array" ref="G347">F347*0.5*0.9*0.95</f>
        <v>6.36975</v>
      </c>
      <c r="H347" s="39" cm="1">
        <f t="array" ref="H347">G347*0.94</f>
        <v>5.987565</v>
      </c>
      <c r="I347" s="39" cm="1">
        <f t="array" ref="I347">G347*0.87</f>
        <v>5.5416825</v>
      </c>
      <c r="J347" t="s" s="22">
        <v>863</v>
      </c>
      <c r="K347" s="40"/>
      <c r="L347" t="str" s="41" cm="1">
        <f t="array" ref="L347">IF(K347&lt;1,"",IF(K347&lt;6,0,IF(K347&lt;12,0.06,0.13)))</f>
      </c>
      <c r="M347" t="str" s="41" cm="1">
        <f t="array" ref="M347">IF(K347&lt;1,"",IF(K347&lt;6,G347,IF(K347&lt;12,H347,I347)))</f>
      </c>
      <c r="N347" t="str" s="41" cm="1">
        <f t="array" ref="N347">_xlfn.IFERROR(K347*M347,"")</f>
      </c>
    </row>
    <row r="348" s="3" customFormat="1" ht="45" customHeight="1">
      <c r="A348" t="s" s="48">
        <v>865</v>
      </c>
      <c r="C348" t="s" s="38">
        <v>866</v>
      </c>
      <c r="D348" t="s" s="38">
        <v>867</v>
      </c>
      <c r="E348" t="s" s="36">
        <v>393</v>
      </c>
      <c r="F348" s="26">
        <v>14.9</v>
      </c>
      <c r="G348" s="32" cm="1">
        <f t="array" ref="G348">F348*0.5*0.9*0.95</f>
        <v>6.36975</v>
      </c>
      <c r="H348" s="39" cm="1">
        <f t="array" ref="H348">G348*0.94</f>
        <v>5.987565</v>
      </c>
      <c r="I348" s="39" cm="1">
        <f t="array" ref="I348">G348*0.87</f>
        <v>5.5416825</v>
      </c>
      <c r="J348" t="s" s="22">
        <v>866</v>
      </c>
      <c r="K348" s="40"/>
      <c r="L348" t="str" s="41" cm="1">
        <f t="array" ref="L348">IF(K348&lt;1,"",IF(K348&lt;6,0,IF(K348&lt;12,0.06,0.13)))</f>
      </c>
      <c r="M348" t="str" s="41" cm="1">
        <f t="array" ref="M348">IF(K348&lt;1,"",IF(K348&lt;6,G348,IF(K348&lt;12,H348,I348)))</f>
      </c>
      <c r="N348" t="str" s="41" cm="1">
        <f t="array" ref="N348">_xlfn.IFERROR(K348*M348,"")</f>
      </c>
    </row>
    <row r="349" s="3" customFormat="1" ht="45" customHeight="1">
      <c r="A349" t="s" s="48">
        <v>868</v>
      </c>
      <c r="C349" t="s" s="38">
        <v>869</v>
      </c>
      <c r="D349" t="s" s="38">
        <v>870</v>
      </c>
      <c r="E349" t="s" s="36">
        <v>393</v>
      </c>
      <c r="F349" s="26">
        <v>14.9</v>
      </c>
      <c r="G349" s="32" cm="1">
        <f t="array" ref="G349">F349*0.5*0.9*0.95</f>
        <v>6.36975</v>
      </c>
      <c r="H349" s="39" cm="1">
        <f t="array" ref="H349">G349*0.94</f>
        <v>5.987565</v>
      </c>
      <c r="I349" s="39" cm="1">
        <f t="array" ref="I349">G349*0.87</f>
        <v>5.5416825</v>
      </c>
      <c r="J349" t="s" s="22">
        <v>869</v>
      </c>
      <c r="K349" s="40"/>
      <c r="L349" t="str" s="41" cm="1">
        <f t="array" ref="L349">IF(K349&lt;1,"",IF(K349&lt;6,0,IF(K349&lt;12,0.06,0.13)))</f>
      </c>
      <c r="M349" t="str" s="41" cm="1">
        <f t="array" ref="M349">IF(K349&lt;1,"",IF(K349&lt;6,G349,IF(K349&lt;12,H349,I349)))</f>
      </c>
      <c r="N349" t="str" s="41" cm="1">
        <f t="array" ref="N349">_xlfn.IFERROR(K349*M349,"")</f>
      </c>
    </row>
    <row r="350" s="3" customFormat="1" ht="45" customHeight="1">
      <c r="A350" t="s" s="48">
        <v>871</v>
      </c>
      <c r="C350" t="s" s="38">
        <v>872</v>
      </c>
      <c r="D350" t="s" s="38">
        <v>873</v>
      </c>
      <c r="E350" t="s" s="36">
        <v>393</v>
      </c>
      <c r="F350" s="26">
        <v>14.9</v>
      </c>
      <c r="G350" s="32" cm="1">
        <f t="array" ref="G350">F350*0.5*0.9*0.95</f>
        <v>6.36975</v>
      </c>
      <c r="H350" s="39" cm="1">
        <f t="array" ref="H350">G350*0.94</f>
        <v>5.987565</v>
      </c>
      <c r="I350" s="39" cm="1">
        <f t="array" ref="I350">G350*0.87</f>
        <v>5.5416825</v>
      </c>
      <c r="J350" t="s" s="22">
        <v>872</v>
      </c>
      <c r="K350" s="40"/>
      <c r="L350" t="str" s="41" cm="1">
        <f t="array" ref="L350">IF(K350&lt;1,"",IF(K350&lt;6,0,IF(K350&lt;12,0.06,0.13)))</f>
      </c>
      <c r="M350" t="str" s="41" cm="1">
        <f t="array" ref="M350">IF(K350&lt;1,"",IF(K350&lt;6,G350,IF(K350&lt;12,H350,I350)))</f>
      </c>
      <c r="N350" t="str" s="41" cm="1">
        <f t="array" ref="N350">_xlfn.IFERROR(K350*M350,"")</f>
      </c>
    </row>
    <row r="351" s="3" customFormat="1" ht="45" customHeight="1">
      <c r="A351" t="s" s="48">
        <v>874</v>
      </c>
      <c r="C351" t="s" s="38">
        <v>875</v>
      </c>
      <c r="D351" t="s" s="38">
        <v>876</v>
      </c>
      <c r="E351" t="s" s="36">
        <v>393</v>
      </c>
      <c r="F351" s="26">
        <v>14.9</v>
      </c>
      <c r="G351" s="32" cm="1">
        <f t="array" ref="G351">F351*0.5*0.9*0.95</f>
        <v>6.36975</v>
      </c>
      <c r="H351" s="39" cm="1">
        <f t="array" ref="H351">G351*0.94</f>
        <v>5.987565</v>
      </c>
      <c r="I351" s="39" cm="1">
        <f t="array" ref="I351">G351*0.87</f>
        <v>5.5416825</v>
      </c>
      <c r="J351" t="s" s="22">
        <v>875</v>
      </c>
      <c r="K351" s="40"/>
      <c r="L351" t="str" s="41" cm="1">
        <f t="array" ref="L351">IF(K351&lt;1,"",IF(K351&lt;6,0,IF(K351&lt;12,0.06,0.13)))</f>
      </c>
      <c r="M351" t="str" s="41" cm="1">
        <f t="array" ref="M351">IF(K351&lt;1,"",IF(K351&lt;6,G351,IF(K351&lt;12,H351,I351)))</f>
      </c>
      <c r="N351" t="str" s="41" cm="1">
        <f t="array" ref="N351">_xlfn.IFERROR(K351*M351,"")</f>
      </c>
    </row>
    <row r="352" s="3" customFormat="1" ht="45" customHeight="1">
      <c r="A352" t="s" s="48">
        <v>877</v>
      </c>
      <c r="C352" t="s" s="38">
        <v>878</v>
      </c>
      <c r="D352" t="s" s="38">
        <v>879</v>
      </c>
      <c r="E352" t="s" s="36">
        <v>19</v>
      </c>
      <c r="F352" s="26">
        <v>29.9</v>
      </c>
      <c r="G352" s="32" cm="1">
        <f t="array" ref="G352">F352*0.5*0.9*0.95</f>
        <v>12.78225</v>
      </c>
      <c r="H352" s="39" cm="1">
        <f t="array" ref="H352">G352*0.94</f>
        <v>12.015315</v>
      </c>
      <c r="I352" s="39" cm="1">
        <f t="array" ref="I352">G352*0.87</f>
        <v>11.1205575</v>
      </c>
      <c r="J352" t="s" s="22">
        <v>878</v>
      </c>
      <c r="K352" s="40"/>
      <c r="L352" t="str" s="41" cm="1">
        <f t="array" ref="L352">IF(K352&lt;1,"",IF(K352&lt;6,0,IF(K352&lt;12,0.06,0.13)))</f>
      </c>
      <c r="M352" t="str" s="41" cm="1">
        <f t="array" ref="M352">IF(K352&lt;1,"",IF(K352&lt;6,G352,IF(K352&lt;12,H352,I352)))</f>
      </c>
      <c r="N352" t="str" s="41" cm="1">
        <f t="array" ref="N352">_xlfn.IFERROR(K352*M352,"")</f>
      </c>
    </row>
    <row r="353" s="3" customFormat="1" ht="45" customHeight="1">
      <c r="A353" t="s" s="48">
        <v>880</v>
      </c>
      <c r="C353" t="s" s="38">
        <v>881</v>
      </c>
      <c r="D353" t="s" s="38">
        <v>882</v>
      </c>
      <c r="E353" t="s" s="36">
        <v>19</v>
      </c>
      <c r="F353" s="26">
        <v>29.9</v>
      </c>
      <c r="G353" s="32" cm="1">
        <f t="array" ref="G353">F353*0.5*0.9*0.95</f>
        <v>12.78225</v>
      </c>
      <c r="H353" s="39" cm="1">
        <f t="array" ref="H353">G353*0.94</f>
        <v>12.015315</v>
      </c>
      <c r="I353" s="39" cm="1">
        <f t="array" ref="I353">G353*0.87</f>
        <v>11.1205575</v>
      </c>
      <c r="J353" t="s" s="22">
        <v>881</v>
      </c>
      <c r="K353" s="40"/>
      <c r="L353" t="str" s="41" cm="1">
        <f t="array" ref="L353">IF(K353&lt;1,"",IF(K353&lt;6,0,IF(K353&lt;12,0.06,0.13)))</f>
      </c>
      <c r="M353" t="str" s="41" cm="1">
        <f t="array" ref="M353">IF(K353&lt;1,"",IF(K353&lt;6,G353,IF(K353&lt;12,H353,I353)))</f>
      </c>
      <c r="N353" t="str" s="41" cm="1">
        <f t="array" ref="N353">_xlfn.IFERROR(K353*M353,"")</f>
      </c>
    </row>
    <row r="354" s="3" customFormat="1" ht="45" customHeight="1">
      <c r="A354" t="s" s="48">
        <v>883</v>
      </c>
      <c r="C354" t="s" s="38">
        <v>884</v>
      </c>
      <c r="D354" t="s" s="38">
        <v>885</v>
      </c>
      <c r="E354" t="s" s="36">
        <v>19</v>
      </c>
      <c r="F354" s="26">
        <v>29.9</v>
      </c>
      <c r="G354" s="32" cm="1">
        <f t="array" ref="G354">F354*0.5*0.9*0.95</f>
        <v>12.78225</v>
      </c>
      <c r="H354" s="39" cm="1">
        <f t="array" ref="H354">G354*0.94</f>
        <v>12.015315</v>
      </c>
      <c r="I354" s="39" cm="1">
        <f t="array" ref="I354">G354*0.87</f>
        <v>11.1205575</v>
      </c>
      <c r="J354" t="s" s="22">
        <v>884</v>
      </c>
      <c r="K354" s="40"/>
      <c r="L354" t="str" s="41" cm="1">
        <f t="array" ref="L354">IF(K354&lt;1,"",IF(K354&lt;6,0,IF(K354&lt;12,0.06,0.13)))</f>
      </c>
      <c r="M354" t="str" s="41" cm="1">
        <f t="array" ref="M354">IF(K354&lt;1,"",IF(K354&lt;6,G354,IF(K354&lt;12,H354,I354)))</f>
      </c>
      <c r="N354" t="str" s="41" cm="1">
        <f t="array" ref="N354">_xlfn.IFERROR(K354*M354,"")</f>
      </c>
    </row>
    <row r="355" s="3" customFormat="1" ht="45" customHeight="1">
      <c r="A355" t="s" s="48">
        <v>886</v>
      </c>
      <c r="C355" t="s" s="38">
        <v>887</v>
      </c>
      <c r="D355" t="s" s="38">
        <v>888</v>
      </c>
      <c r="E355" t="s" s="36">
        <v>19</v>
      </c>
      <c r="F355" s="26">
        <v>29.9</v>
      </c>
      <c r="G355" s="32" cm="1">
        <f t="array" ref="G355">F355*0.5*0.9*0.95</f>
        <v>12.78225</v>
      </c>
      <c r="H355" s="39" cm="1">
        <f t="array" ref="H355">G355*0.94</f>
        <v>12.015315</v>
      </c>
      <c r="I355" s="39" cm="1">
        <f t="array" ref="I355">G355*0.87</f>
        <v>11.1205575</v>
      </c>
      <c r="J355" t="s" s="22">
        <v>887</v>
      </c>
      <c r="K355" s="40"/>
      <c r="L355" t="str" s="41" cm="1">
        <f t="array" ref="L355">IF(K355&lt;1,"",IF(K355&lt;6,0,IF(K355&lt;12,0.06,0.13)))</f>
      </c>
      <c r="M355" t="str" s="41" cm="1">
        <f t="array" ref="M355">IF(K355&lt;1,"",IF(K355&lt;6,G355,IF(K355&lt;12,H355,I355)))</f>
      </c>
      <c r="N355" t="str" s="41" cm="1">
        <f t="array" ref="N355">_xlfn.IFERROR(K355*M355,"")</f>
      </c>
    </row>
    <row r="356" s="3" customFormat="1" ht="45" customHeight="1">
      <c r="A356" t="s" s="48">
        <v>889</v>
      </c>
      <c r="C356" t="s" s="38">
        <v>890</v>
      </c>
      <c r="D356" t="s" s="38">
        <v>891</v>
      </c>
      <c r="E356" t="s" s="36">
        <v>19</v>
      </c>
      <c r="F356" s="26">
        <v>26.9</v>
      </c>
      <c r="G356" s="32" cm="1">
        <f t="array" ref="G356">F356*0.5*0.9*0.95</f>
        <v>11.49975</v>
      </c>
      <c r="H356" s="39" cm="1">
        <f t="array" ref="H356">G356*0.94</f>
        <v>10.809765</v>
      </c>
      <c r="I356" s="39" cm="1">
        <f t="array" ref="I356">G356*0.87</f>
        <v>10.0047825</v>
      </c>
      <c r="J356" t="s" s="22">
        <v>890</v>
      </c>
      <c r="K356" s="40"/>
      <c r="L356" t="str" s="41" cm="1">
        <f t="array" ref="L356">IF(K356&lt;1,"",IF(K356&lt;6,0,IF(K356&lt;12,0.06,0.13)))</f>
      </c>
      <c r="M356" t="str" s="41" cm="1">
        <f t="array" ref="M356">IF(K356&lt;1,"",IF(K356&lt;6,G356,IF(K356&lt;12,H356,I356)))</f>
      </c>
      <c r="N356" t="str" s="41" cm="1">
        <f t="array" ref="N356">_xlfn.IFERROR(K356*M356,"")</f>
      </c>
    </row>
    <row r="357" s="3" customFormat="1" ht="45" customHeight="1">
      <c r="A357" t="s" s="48">
        <v>892</v>
      </c>
      <c r="C357" t="s" s="38">
        <v>893</v>
      </c>
      <c r="D357" t="s" s="38">
        <v>894</v>
      </c>
      <c r="E357" t="s" s="36">
        <v>19</v>
      </c>
      <c r="F357" s="26">
        <v>29.9</v>
      </c>
      <c r="G357" s="32" cm="1">
        <f t="array" ref="G357">F357*0.5*0.9*0.95</f>
        <v>12.78225</v>
      </c>
      <c r="H357" s="39" cm="1">
        <f t="array" ref="H357">G357*0.94</f>
        <v>12.015315</v>
      </c>
      <c r="I357" s="39" cm="1">
        <f t="array" ref="I357">G357*0.87</f>
        <v>11.1205575</v>
      </c>
      <c r="J357" t="s" s="22">
        <v>893</v>
      </c>
      <c r="K357" s="40"/>
      <c r="L357" t="str" s="41" cm="1">
        <f t="array" ref="L357">IF(K357&lt;1,"",IF(K357&lt;6,0,IF(K357&lt;12,0.06,0.13)))</f>
      </c>
      <c r="M357" t="str" s="41" cm="1">
        <f t="array" ref="M357">IF(K357&lt;1,"",IF(K357&lt;6,G357,IF(K357&lt;12,H357,I357)))</f>
      </c>
      <c r="N357" t="str" s="41" cm="1">
        <f t="array" ref="N357">_xlfn.IFERROR(K357*M357,"")</f>
      </c>
    </row>
    <row r="358" s="3" customFormat="1" ht="45" customHeight="1">
      <c r="A358" t="s" s="48">
        <v>895</v>
      </c>
      <c r="C358" t="s" s="38">
        <v>896</v>
      </c>
      <c r="D358" t="s" s="38">
        <v>897</v>
      </c>
      <c r="E358" t="s" s="36">
        <v>19</v>
      </c>
      <c r="F358" s="26">
        <v>34.9</v>
      </c>
      <c r="G358" s="32" cm="1">
        <f t="array" ref="G358">F358*0.5*0.9*0.95</f>
        <v>14.91975</v>
      </c>
      <c r="H358" s="39" cm="1">
        <f t="array" ref="H358">G358*0.94</f>
        <v>14.024565</v>
      </c>
      <c r="I358" s="39" cm="1">
        <f t="array" ref="I358">G358*0.87</f>
        <v>12.9801825</v>
      </c>
      <c r="J358" t="s" s="22">
        <v>896</v>
      </c>
      <c r="K358" s="40"/>
      <c r="L358" t="str" s="41" cm="1">
        <f t="array" ref="L358">IF(K358&lt;1,"",IF(K358&lt;6,0,IF(K358&lt;12,0.06,0.13)))</f>
      </c>
      <c r="M358" t="str" s="41" cm="1">
        <f t="array" ref="M358">IF(K358&lt;1,"",IF(K358&lt;6,G358,IF(K358&lt;12,H358,I358)))</f>
      </c>
      <c r="N358" t="str" s="41" cm="1">
        <f t="array" ref="N358">_xlfn.IFERROR(K358*M358,"")</f>
      </c>
    </row>
    <row r="359" s="3" customFormat="1" ht="45" customHeight="1">
      <c r="A359" s="35">
        <v>8053300573110</v>
      </c>
      <c r="C359" t="s" s="38">
        <v>898</v>
      </c>
      <c r="D359" t="s" s="38">
        <v>899</v>
      </c>
      <c r="E359" t="s" s="36">
        <v>279</v>
      </c>
      <c r="F359" s="26">
        <v>49</v>
      </c>
      <c r="G359" s="32" cm="1">
        <f t="array" ref="G359">F359*0.5*0.9*0.95</f>
        <v>20.9475</v>
      </c>
      <c r="H359" s="39" cm="1">
        <f t="array" ref="H359">G359*0.94</f>
        <v>19.69065</v>
      </c>
      <c r="I359" s="39" cm="1">
        <f t="array" ref="I359">G359*0.87</f>
        <v>18.224325</v>
      </c>
      <c r="J359" t="s" s="22">
        <v>898</v>
      </c>
      <c r="K359" s="40"/>
      <c r="L359" t="str" s="41" cm="1">
        <f t="array" ref="L359">IF(K359&lt;1,"",IF(K359&lt;6,0,IF(K359&lt;12,0.06,0.13)))</f>
      </c>
      <c r="M359" t="str" s="41" cm="1">
        <f t="array" ref="M359">IF(K359&lt;1,"",IF(K359&lt;6,G359,IF(K359&lt;12,H359,I359)))</f>
      </c>
      <c r="N359" t="str" s="41" cm="1">
        <f t="array" ref="N359">_xlfn.IFERROR(K359*M359,"")</f>
      </c>
    </row>
    <row r="360" s="3" customFormat="1" ht="45" customHeight="1">
      <c r="A360" t="s" s="48">
        <v>900</v>
      </c>
      <c r="C360" t="s" s="37">
        <v>901</v>
      </c>
      <c r="D360" t="s" s="38">
        <v>902</v>
      </c>
      <c r="E360" t="s" s="36">
        <v>19</v>
      </c>
      <c r="F360" s="31">
        <v>34.9</v>
      </c>
      <c r="G360" s="32" cm="1">
        <f t="array" ref="G360">F360*0.5*0.9*0.95</f>
        <v>14.91975</v>
      </c>
      <c r="H360" s="39" cm="1">
        <f t="array" ref="H360">G360*0.94</f>
        <v>14.024565</v>
      </c>
      <c r="I360" s="39" cm="1">
        <f t="array" ref="I360">G360*0.87</f>
        <v>12.9801825</v>
      </c>
      <c r="J360" t="s" s="28">
        <v>901</v>
      </c>
      <c r="K360" s="40"/>
      <c r="L360" t="str" s="41" cm="1">
        <f t="array" ref="L360">IF(K360&lt;1,"",IF(K360&lt;6,0,IF(K360&lt;12,0.06,0.13)))</f>
      </c>
      <c r="M360" t="str" s="41" cm="1">
        <f t="array" ref="M360">IF(K360&lt;1,"",IF(K360&lt;6,G360,IF(K360&lt;12,H360,I360)))</f>
      </c>
      <c r="N360" t="str" s="41" cm="1">
        <f t="array" ref="N360">_xlfn.IFERROR(K360*M360,"")</f>
      </c>
    </row>
    <row r="361" s="3" customFormat="1" ht="45" customHeight="1">
      <c r="A361" s="35">
        <v>8053300573400</v>
      </c>
      <c r="C361" t="s" s="37">
        <v>903</v>
      </c>
      <c r="D361" t="s" s="38">
        <v>904</v>
      </c>
      <c r="E361" t="s" s="36">
        <v>19</v>
      </c>
      <c r="F361" s="31">
        <v>29.9</v>
      </c>
      <c r="G361" s="32" cm="1">
        <f t="array" ref="G361">F361*0.5*0.9*0.95</f>
        <v>12.78225</v>
      </c>
      <c r="H361" s="39" cm="1">
        <f t="array" ref="H361">G361*0.94</f>
        <v>12.015315</v>
      </c>
      <c r="I361" s="39" cm="1">
        <f t="array" ref="I361">G361*0.87</f>
        <v>11.1205575</v>
      </c>
      <c r="J361" t="s" s="28">
        <v>903</v>
      </c>
      <c r="K361" s="40"/>
      <c r="L361" t="str" s="41" cm="1">
        <f t="array" ref="L361">IF(K361&lt;1,"",IF(K361&lt;6,0,IF(K361&lt;12,0.06,0.13)))</f>
      </c>
      <c r="M361" t="str" s="41" cm="1">
        <f t="array" ref="M361">IF(K361&lt;1,"",IF(K361&lt;6,G361,IF(K361&lt;12,H361,I361)))</f>
      </c>
      <c r="N361" t="str" s="41" cm="1">
        <f t="array" ref="N361">_xlfn.IFERROR(K361*M361,"")</f>
      </c>
    </row>
    <row r="362" s="3" customFormat="1" ht="45" customHeight="1">
      <c r="A362" s="49">
        <v>8053300577385</v>
      </c>
      <c r="C362" t="s" s="37">
        <v>905</v>
      </c>
      <c r="D362" t="s" s="38">
        <v>906</v>
      </c>
      <c r="E362" t="s" s="36">
        <v>19</v>
      </c>
      <c r="F362" s="31">
        <v>27.9</v>
      </c>
      <c r="G362" s="32" cm="1">
        <f t="array" ref="G362">F362*0.5*0.9*0.95</f>
        <v>11.92725</v>
      </c>
      <c r="H362" s="39" cm="1">
        <f t="array" ref="H362">G362*0.94</f>
        <v>11.211615</v>
      </c>
      <c r="I362" s="39" cm="1">
        <f t="array" ref="I362">G362*0.87</f>
        <v>10.3767075</v>
      </c>
      <c r="J362" t="s" s="28">
        <v>905</v>
      </c>
      <c r="K362" s="40"/>
      <c r="L362" t="str" s="41" cm="1">
        <f t="array" ref="L362">IF(K362&lt;1,"",IF(K362&lt;6,0,IF(K362&lt;12,0.06,0.13)))</f>
      </c>
      <c r="M362" t="str" s="41" cm="1">
        <f t="array" ref="M362">IF(K362&lt;1,"",IF(K362&lt;6,G362,IF(K362&lt;12,H362,I362)))</f>
      </c>
      <c r="N362" t="str" s="41" cm="1">
        <f t="array" ref="N362">_xlfn.IFERROR(K362*M362,"")</f>
      </c>
    </row>
    <row r="363" s="3" customFormat="1" ht="45" customHeight="1">
      <c r="A363" s="35">
        <v>8053300573417</v>
      </c>
      <c r="C363" t="s" s="37">
        <v>907</v>
      </c>
      <c r="D363" t="s" s="38">
        <v>908</v>
      </c>
      <c r="E363" t="s" s="36">
        <v>19</v>
      </c>
      <c r="F363" s="31">
        <v>27.9</v>
      </c>
      <c r="G363" s="32" cm="1">
        <f t="array" ref="G363">F363*0.5*0.9*0.95</f>
        <v>11.92725</v>
      </c>
      <c r="H363" s="39" cm="1">
        <f t="array" ref="H363">G363*0.94</f>
        <v>11.211615</v>
      </c>
      <c r="I363" s="39" cm="1">
        <f t="array" ref="I363">G363*0.87</f>
        <v>10.3767075</v>
      </c>
      <c r="J363" t="s" s="28">
        <v>907</v>
      </c>
      <c r="K363" s="40"/>
      <c r="L363" t="str" s="41" cm="1">
        <f t="array" ref="L363">IF(K363&lt;1,"",IF(K363&lt;6,0,IF(K363&lt;12,0.06,0.13)))</f>
      </c>
      <c r="M363" t="str" s="41" cm="1">
        <f t="array" ref="M363">IF(K363&lt;1,"",IF(K363&lt;6,G363,IF(K363&lt;12,H363,I363)))</f>
      </c>
      <c r="N363" t="str" s="41" cm="1">
        <f t="array" ref="N363">_xlfn.IFERROR(K363*M363,"")</f>
      </c>
    </row>
    <row r="364" s="3" customFormat="1" ht="45" customHeight="1">
      <c r="A364" s="35">
        <v>8053300573424</v>
      </c>
      <c r="C364" t="s" s="37">
        <v>909</v>
      </c>
      <c r="D364" t="s" s="38">
        <v>910</v>
      </c>
      <c r="E364" t="s" s="36">
        <v>19</v>
      </c>
      <c r="F364" s="31">
        <v>29.9</v>
      </c>
      <c r="G364" s="32" cm="1">
        <f t="array" ref="G364">F364*0.5*0.9*0.95</f>
        <v>12.78225</v>
      </c>
      <c r="H364" s="39" cm="1">
        <f t="array" ref="H364">G364*0.94</f>
        <v>12.015315</v>
      </c>
      <c r="I364" s="39" cm="1">
        <f t="array" ref="I364">G364*0.87</f>
        <v>11.1205575</v>
      </c>
      <c r="J364" t="s" s="28">
        <v>909</v>
      </c>
      <c r="K364" s="40"/>
      <c r="L364" t="str" s="41" cm="1">
        <f t="array" ref="L364">IF(K364&lt;1,"",IF(K364&lt;6,0,IF(K364&lt;12,0.06,0.13)))</f>
      </c>
      <c r="M364" t="str" s="41" cm="1">
        <f t="array" ref="M364">IF(K364&lt;1,"",IF(K364&lt;6,G364,IF(K364&lt;12,H364,I364)))</f>
      </c>
      <c r="N364" t="str" s="41" cm="1">
        <f t="array" ref="N364">_xlfn.IFERROR(K364*M364,"")</f>
      </c>
    </row>
    <row r="365" s="3" customFormat="1" ht="45" customHeight="1">
      <c r="A365" s="35">
        <v>8053300573431</v>
      </c>
      <c r="B365" s="50"/>
      <c r="C365" t="s" s="37">
        <v>911</v>
      </c>
      <c r="D365" t="s" s="38">
        <v>912</v>
      </c>
      <c r="E365" t="s" s="36">
        <v>19</v>
      </c>
      <c r="F365" s="31">
        <v>22.9</v>
      </c>
      <c r="G365" s="32" cm="1">
        <f t="array" ref="G365">F365*0.5*0.9*0.95</f>
        <v>9.78975</v>
      </c>
      <c r="H365" s="39" cm="1">
        <f t="array" ref="H365">G365*0.94</f>
        <v>9.202365</v>
      </c>
      <c r="I365" s="39" cm="1">
        <f t="array" ref="I365">G365*0.87</f>
        <v>8.517082500000001</v>
      </c>
      <c r="J365" t="s" s="28">
        <v>911</v>
      </c>
      <c r="K365" s="40"/>
      <c r="L365" t="str" s="41" cm="1">
        <f t="array" ref="L365">IF(K365&lt;1,"",IF(K365&lt;6,0,IF(K365&lt;12,0.06,0.13)))</f>
      </c>
      <c r="M365" t="str" s="41" cm="1">
        <f t="array" ref="M365">IF(K365&lt;1,"",IF(K365&lt;6,G365,IF(K365&lt;12,H365,I365)))</f>
      </c>
      <c r="N365" t="str" s="41" cm="1">
        <f t="array" ref="N365">_xlfn.IFERROR(K365*M365,"")</f>
      </c>
    </row>
    <row r="366" s="3" customFormat="1" ht="45" customHeight="1">
      <c r="A366" s="35">
        <v>8053300573448</v>
      </c>
      <c r="C366" t="s" s="37">
        <v>913</v>
      </c>
      <c r="D366" t="s" s="38">
        <v>914</v>
      </c>
      <c r="E366" t="s" s="36">
        <v>19</v>
      </c>
      <c r="F366" s="31">
        <v>16.9</v>
      </c>
      <c r="G366" s="32" cm="1">
        <f t="array" ref="G366">F366*0.5*0.9*0.95</f>
        <v>7.22475</v>
      </c>
      <c r="H366" s="39" cm="1">
        <f t="array" ref="H366">G366*0.94</f>
        <v>6.791265</v>
      </c>
      <c r="I366" s="39" cm="1">
        <f t="array" ref="I366">G366*0.87</f>
        <v>6.2855325</v>
      </c>
      <c r="J366" t="s" s="28">
        <v>913</v>
      </c>
      <c r="K366" s="40"/>
      <c r="L366" t="str" s="41" cm="1">
        <f t="array" ref="L366">IF(K366&lt;1,"",IF(K366&lt;6,0,IF(K366&lt;12,0.06,0.13)))</f>
      </c>
      <c r="M366" t="str" s="41" cm="1">
        <f t="array" ref="M366">IF(K366&lt;1,"",IF(K366&lt;6,G366,IF(K366&lt;12,H366,I366)))</f>
      </c>
      <c r="N366" t="str" s="41" cm="1">
        <f t="array" ref="N366">_xlfn.IFERROR(K366*M366,"")</f>
      </c>
    </row>
    <row r="367" s="3" customFormat="1" ht="45" customHeight="1">
      <c r="A367" s="49">
        <v>8053300578283</v>
      </c>
      <c r="C367" t="s" s="37">
        <v>915</v>
      </c>
      <c r="D367" t="s" s="38">
        <v>916</v>
      </c>
      <c r="E367" t="s" s="36">
        <v>279</v>
      </c>
      <c r="F367" s="31">
        <v>39.9</v>
      </c>
      <c r="G367" s="32" cm="1">
        <f t="array" ref="G367">F367*0.5*0.9*0.95</f>
        <v>17.05725</v>
      </c>
      <c r="H367" s="39" cm="1">
        <f t="array" ref="H367">G367*0.94</f>
        <v>16.033815</v>
      </c>
      <c r="I367" s="39" cm="1">
        <f t="array" ref="I367">G367*0.87</f>
        <v>14.8398075</v>
      </c>
      <c r="J367" t="s" s="28">
        <v>915</v>
      </c>
      <c r="K367" s="40"/>
      <c r="L367" t="str" s="41" cm="1">
        <f t="array" ref="L367">IF(K367&lt;1,"",IF(K367&lt;6,0,IF(K367&lt;12,0.06,0.13)))</f>
      </c>
      <c r="M367" t="str" s="41" cm="1">
        <f t="array" ref="M367">IF(K367&lt;1,"",IF(K367&lt;6,G367,IF(K367&lt;12,H367,I367)))</f>
      </c>
      <c r="N367" t="str" s="41" cm="1">
        <f t="array" ref="N367">_xlfn.IFERROR(K367*M367,"")</f>
      </c>
    </row>
    <row r="368" s="3" customFormat="1" ht="45" customHeight="1">
      <c r="A368" s="49">
        <v>8053300578290</v>
      </c>
      <c r="C368" t="s" s="37">
        <v>917</v>
      </c>
      <c r="D368" t="s" s="38">
        <v>918</v>
      </c>
      <c r="E368" t="s" s="36">
        <v>279</v>
      </c>
      <c r="F368" s="31">
        <v>39.9</v>
      </c>
      <c r="G368" s="32" cm="1">
        <f t="array" ref="G368">F368*0.5*0.9*0.95</f>
        <v>17.05725</v>
      </c>
      <c r="H368" s="39" cm="1">
        <f t="array" ref="H368">G368*0.94</f>
        <v>16.033815</v>
      </c>
      <c r="I368" s="39" cm="1">
        <f t="array" ref="I368">G368*0.87</f>
        <v>14.8398075</v>
      </c>
      <c r="J368" t="s" s="28">
        <v>917</v>
      </c>
      <c r="K368" s="40"/>
      <c r="L368" t="str" s="41" cm="1">
        <f t="array" ref="L368">IF(K368&lt;1,"",IF(K368&lt;6,0,IF(K368&lt;12,0.06,0.13)))</f>
      </c>
      <c r="M368" t="str" s="41" cm="1">
        <f t="array" ref="M368">IF(K368&lt;1,"",IF(K368&lt;6,G368,IF(K368&lt;12,H368,I368)))</f>
      </c>
      <c r="N368" t="str" s="41" cm="1">
        <f t="array" ref="N368">_xlfn.IFERROR(K368*M368,"")</f>
      </c>
    </row>
    <row r="369" s="3" customFormat="1" ht="45" customHeight="1">
      <c r="A369" s="35">
        <v>8053300573462</v>
      </c>
      <c r="C369" t="s" s="37">
        <v>919</v>
      </c>
      <c r="D369" t="s" s="38">
        <v>920</v>
      </c>
      <c r="E369" t="s" s="36">
        <v>279</v>
      </c>
      <c r="F369" s="31">
        <v>39.9</v>
      </c>
      <c r="G369" s="32" cm="1">
        <f t="array" ref="G369">F369*0.5*0.9*0.95</f>
        <v>17.05725</v>
      </c>
      <c r="H369" s="39" cm="1">
        <f t="array" ref="H369">G369*0.94</f>
        <v>16.033815</v>
      </c>
      <c r="I369" s="39" cm="1">
        <f t="array" ref="I369">G369*0.87</f>
        <v>14.8398075</v>
      </c>
      <c r="J369" t="s" s="28">
        <v>919</v>
      </c>
      <c r="K369" s="40"/>
      <c r="L369" t="str" s="41" cm="1">
        <f t="array" ref="L369">IF(K369&lt;1,"",IF(K369&lt;6,0,IF(K369&lt;12,0.06,0.13)))</f>
      </c>
      <c r="M369" t="str" s="41" cm="1">
        <f t="array" ref="M369">IF(K369&lt;1,"",IF(K369&lt;6,G369,IF(K369&lt;12,H369,I369)))</f>
      </c>
      <c r="N369" t="str" s="41" cm="1">
        <f t="array" ref="N369">_xlfn.IFERROR(K369*M369,"")</f>
      </c>
    </row>
    <row r="370" s="3" customFormat="1" ht="45" customHeight="1">
      <c r="A370" s="35">
        <v>8053300573455</v>
      </c>
      <c r="C370" t="s" s="37">
        <v>921</v>
      </c>
      <c r="D370" t="s" s="38">
        <v>922</v>
      </c>
      <c r="E370" t="s" s="36">
        <v>279</v>
      </c>
      <c r="F370" s="31">
        <v>39.9</v>
      </c>
      <c r="G370" s="32" cm="1">
        <f t="array" ref="G370">F370*0.5*0.9*0.95</f>
        <v>17.05725</v>
      </c>
      <c r="H370" s="39" cm="1">
        <f t="array" ref="H370">G370*0.94</f>
        <v>16.033815</v>
      </c>
      <c r="I370" s="39" cm="1">
        <f t="array" ref="I370">G370*0.87</f>
        <v>14.8398075</v>
      </c>
      <c r="J370" t="s" s="28">
        <v>921</v>
      </c>
      <c r="K370" s="40"/>
      <c r="L370" t="str" s="41" cm="1">
        <f t="array" ref="L370">IF(K370&lt;1,"",IF(K370&lt;6,0,IF(K370&lt;12,0.06,0.13)))</f>
      </c>
      <c r="M370" t="str" s="41" cm="1">
        <f t="array" ref="M370">IF(K370&lt;1,"",IF(K370&lt;6,G370,IF(K370&lt;12,H370,I370)))</f>
      </c>
      <c r="N370" t="str" s="41" cm="1">
        <f t="array" ref="N370">_xlfn.IFERROR(K370*M370,"")</f>
      </c>
    </row>
    <row r="371" s="3" customFormat="1" ht="45" customHeight="1">
      <c r="A371" s="35">
        <v>8053300573479</v>
      </c>
      <c r="C371" t="s" s="37">
        <v>923</v>
      </c>
      <c r="D371" t="s" s="38">
        <v>924</v>
      </c>
      <c r="E371" t="s" s="36">
        <v>19</v>
      </c>
      <c r="F371" s="31">
        <v>24.9</v>
      </c>
      <c r="G371" s="32" cm="1">
        <f t="array" ref="G371">F371*0.5*0.9*0.95</f>
        <v>10.64475</v>
      </c>
      <c r="H371" s="39" cm="1">
        <f t="array" ref="H371">G371*0.94</f>
        <v>10.006065</v>
      </c>
      <c r="I371" s="39" cm="1">
        <f t="array" ref="I371">G371*0.87</f>
        <v>9.260932499999999</v>
      </c>
      <c r="J371" t="s" s="28">
        <v>923</v>
      </c>
      <c r="K371" s="40"/>
      <c r="L371" t="str" s="41" cm="1">
        <f t="array" ref="L371">IF(K371&lt;1,"",IF(K371&lt;6,0,IF(K371&lt;12,0.06,0.13)))</f>
      </c>
      <c r="M371" t="str" s="41" cm="1">
        <f t="array" ref="M371">IF(K371&lt;1,"",IF(K371&lt;6,G371,IF(K371&lt;12,H371,I371)))</f>
      </c>
      <c r="N371" t="str" s="41" cm="1">
        <f t="array" ref="N371">_xlfn.IFERROR(K371*M371,"")</f>
      </c>
    </row>
    <row r="372" s="3" customFormat="1" ht="45" customHeight="1">
      <c r="A372" s="35">
        <v>8053300573486</v>
      </c>
      <c r="C372" t="s" s="37">
        <v>925</v>
      </c>
      <c r="D372" t="s" s="38">
        <v>926</v>
      </c>
      <c r="E372" t="s" s="36">
        <v>19</v>
      </c>
      <c r="F372" s="31">
        <v>24.9</v>
      </c>
      <c r="G372" s="32" cm="1">
        <f t="array" ref="G372">F372*0.5*0.9*0.95</f>
        <v>10.64475</v>
      </c>
      <c r="H372" s="39" cm="1">
        <f t="array" ref="H372">G372*0.94</f>
        <v>10.006065</v>
      </c>
      <c r="I372" s="39" cm="1">
        <f t="array" ref="I372">G372*0.87</f>
        <v>9.260932499999999</v>
      </c>
      <c r="J372" t="s" s="28">
        <v>925</v>
      </c>
      <c r="K372" s="40"/>
      <c r="L372" t="str" s="41" cm="1">
        <f t="array" ref="L372">IF(K372&lt;1,"",IF(K372&lt;6,0,IF(K372&lt;12,0.06,0.13)))</f>
      </c>
      <c r="M372" t="str" s="41" cm="1">
        <f t="array" ref="M372">IF(K372&lt;1,"",IF(K372&lt;6,G372,IF(K372&lt;12,H372,I372)))</f>
      </c>
      <c r="N372" t="str" s="41" cm="1">
        <f t="array" ref="N372">_xlfn.IFERROR(K372*M372,"")</f>
      </c>
    </row>
    <row r="373" s="3" customFormat="1" ht="45" customHeight="1">
      <c r="A373" s="35">
        <v>8053300573509</v>
      </c>
      <c r="C373" t="s" s="37">
        <v>927</v>
      </c>
      <c r="D373" t="s" s="38">
        <v>928</v>
      </c>
      <c r="E373" t="s" s="36">
        <v>19</v>
      </c>
      <c r="F373" s="31">
        <v>34.9</v>
      </c>
      <c r="G373" s="32" cm="1">
        <f t="array" ref="G373">F373*0.5*0.9*0.95</f>
        <v>14.91975</v>
      </c>
      <c r="H373" s="39" cm="1">
        <f t="array" ref="H373">G373*0.94</f>
        <v>14.024565</v>
      </c>
      <c r="I373" s="39" cm="1">
        <f t="array" ref="I373">G373*0.87</f>
        <v>12.9801825</v>
      </c>
      <c r="J373" t="s" s="28">
        <v>927</v>
      </c>
      <c r="K373" s="40"/>
      <c r="L373" t="str" s="41" cm="1">
        <f t="array" ref="L373">IF(K373&lt;1,"",IF(K373&lt;6,0,IF(K373&lt;12,0.06,0.13)))</f>
      </c>
      <c r="M373" t="str" s="41" cm="1">
        <f t="array" ref="M373">IF(K373&lt;1,"",IF(K373&lt;6,G373,IF(K373&lt;12,H373,I373)))</f>
      </c>
      <c r="N373" t="str" s="41" cm="1">
        <f t="array" ref="N373">_xlfn.IFERROR(K373*M373,"")</f>
      </c>
    </row>
    <row r="374" s="3" customFormat="1" ht="45" customHeight="1">
      <c r="A374" s="35">
        <v>8053300573516</v>
      </c>
      <c r="C374" t="s" s="37">
        <v>929</v>
      </c>
      <c r="D374" t="s" s="38">
        <v>930</v>
      </c>
      <c r="E374" t="s" s="36">
        <v>19</v>
      </c>
      <c r="F374" s="31">
        <v>34.9</v>
      </c>
      <c r="G374" s="32" cm="1">
        <f t="array" ref="G374">F374*0.5*0.9*0.95</f>
        <v>14.91975</v>
      </c>
      <c r="H374" s="39" cm="1">
        <f t="array" ref="H374">G374*0.94</f>
        <v>14.024565</v>
      </c>
      <c r="I374" s="39" cm="1">
        <f t="array" ref="I374">G374*0.87</f>
        <v>12.9801825</v>
      </c>
      <c r="J374" t="s" s="28">
        <v>929</v>
      </c>
      <c r="K374" s="40"/>
      <c r="L374" t="str" s="41" cm="1">
        <f t="array" ref="L374">IF(K374&lt;1,"",IF(K374&lt;6,0,IF(K374&lt;12,0.06,0.13)))</f>
      </c>
      <c r="M374" t="str" s="41" cm="1">
        <f t="array" ref="M374">IF(K374&lt;1,"",IF(K374&lt;6,G374,IF(K374&lt;12,H374,I374)))</f>
      </c>
      <c r="N374" t="str" s="41" cm="1">
        <f t="array" ref="N374">_xlfn.IFERROR(K374*M374,"")</f>
      </c>
    </row>
    <row r="375" s="3" customFormat="1" ht="45" customHeight="1">
      <c r="A375" s="35">
        <v>8053300573523</v>
      </c>
      <c r="C375" t="s" s="37">
        <v>931</v>
      </c>
      <c r="D375" t="s" s="38">
        <v>932</v>
      </c>
      <c r="E375" t="s" s="36">
        <v>19</v>
      </c>
      <c r="F375" s="31">
        <v>34.9</v>
      </c>
      <c r="G375" s="32" cm="1">
        <f t="array" ref="G375">F375*0.5*0.9*0.95</f>
        <v>14.91975</v>
      </c>
      <c r="H375" s="39" cm="1">
        <f t="array" ref="H375">G375*0.94</f>
        <v>14.024565</v>
      </c>
      <c r="I375" s="39" cm="1">
        <f t="array" ref="I375">G375*0.87</f>
        <v>12.9801825</v>
      </c>
      <c r="J375" t="s" s="28">
        <v>931</v>
      </c>
      <c r="K375" s="40"/>
      <c r="L375" t="str" s="41" cm="1">
        <f t="array" ref="L375">IF(K375&lt;1,"",IF(K375&lt;6,0,IF(K375&lt;12,0.06,0.13)))</f>
      </c>
      <c r="M375" t="str" s="41" cm="1">
        <f t="array" ref="M375">IF(K375&lt;1,"",IF(K375&lt;6,G375,IF(K375&lt;12,H375,I375)))</f>
      </c>
      <c r="N375" t="str" s="41" cm="1">
        <f t="array" ref="N375">_xlfn.IFERROR(K375*M375,"")</f>
      </c>
    </row>
    <row r="376" s="3" customFormat="1" ht="45" customHeight="1">
      <c r="A376" s="35">
        <v>8053300573530</v>
      </c>
      <c r="C376" t="s" s="37">
        <v>933</v>
      </c>
      <c r="D376" t="s" s="38">
        <v>934</v>
      </c>
      <c r="E376" t="s" s="36">
        <v>19</v>
      </c>
      <c r="F376" s="31">
        <v>24.9</v>
      </c>
      <c r="G376" s="32" cm="1">
        <f t="array" ref="G376">F376*0.5*0.9*0.95</f>
        <v>10.64475</v>
      </c>
      <c r="H376" s="39" cm="1">
        <f t="array" ref="H376">G376*0.94</f>
        <v>10.006065</v>
      </c>
      <c r="I376" s="39" cm="1">
        <f t="array" ref="I376">G376*0.87</f>
        <v>9.260932499999999</v>
      </c>
      <c r="J376" t="s" s="28">
        <v>933</v>
      </c>
      <c r="K376" s="40"/>
      <c r="L376" t="str" s="41" cm="1">
        <f t="array" ref="L376">IF(K376&lt;1,"",IF(K376&lt;6,0,IF(K376&lt;12,0.06,0.13)))</f>
      </c>
      <c r="M376" t="str" s="41" cm="1">
        <f t="array" ref="M376">IF(K376&lt;1,"",IF(K376&lt;6,G376,IF(K376&lt;12,H376,I376)))</f>
      </c>
      <c r="N376" t="str" s="41" cm="1">
        <f t="array" ref="N376">_xlfn.IFERROR(K376*M376,"")</f>
      </c>
    </row>
    <row r="377" s="3" customFormat="1" ht="45" customHeight="1">
      <c r="A377" s="35">
        <v>8053300573547</v>
      </c>
      <c r="C377" t="s" s="37">
        <v>935</v>
      </c>
      <c r="D377" t="s" s="38">
        <v>936</v>
      </c>
      <c r="E377" t="s" s="36">
        <v>19</v>
      </c>
      <c r="F377" s="31">
        <v>39</v>
      </c>
      <c r="G377" s="32" cm="1">
        <f t="array" ref="G377">F377*0.5*0.9*0.95</f>
        <v>16.6725</v>
      </c>
      <c r="H377" s="39" cm="1">
        <f t="array" ref="H377">G377*0.94</f>
        <v>15.67215</v>
      </c>
      <c r="I377" s="39" cm="1">
        <f t="array" ref="I377">G377*0.87</f>
        <v>14.505075</v>
      </c>
      <c r="J377" t="s" s="28">
        <v>935</v>
      </c>
      <c r="K377" s="40"/>
      <c r="L377" t="str" s="41" cm="1">
        <f t="array" ref="L377">IF(K377&lt;1,"",IF(K377&lt;6,0,IF(K377&lt;12,0.06,0.13)))</f>
      </c>
      <c r="M377" t="str" s="41" cm="1">
        <f t="array" ref="M377">IF(K377&lt;1,"",IF(K377&lt;6,G377,IF(K377&lt;12,H377,I377)))</f>
      </c>
      <c r="N377" t="str" s="41" cm="1">
        <f t="array" ref="N377">_xlfn.IFERROR(K377*M377,"")</f>
      </c>
    </row>
    <row r="378" s="3" customFormat="1" ht="45" customHeight="1">
      <c r="A378" s="35">
        <v>8053300573561</v>
      </c>
      <c r="C378" t="s" s="37">
        <v>937</v>
      </c>
      <c r="D378" t="s" s="38">
        <v>938</v>
      </c>
      <c r="E378" t="s" s="36">
        <v>19</v>
      </c>
      <c r="F378" s="31">
        <v>14.9</v>
      </c>
      <c r="G378" s="32" cm="1">
        <f t="array" ref="G378">F378*0.5*0.9*0.95</f>
        <v>6.36975</v>
      </c>
      <c r="H378" s="39" cm="1">
        <f t="array" ref="H378">G378*0.94</f>
        <v>5.987565</v>
      </c>
      <c r="I378" s="39" cm="1">
        <f t="array" ref="I378">G378*0.87</f>
        <v>5.5416825</v>
      </c>
      <c r="J378" t="s" s="28">
        <v>937</v>
      </c>
      <c r="K378" s="40"/>
      <c r="L378" t="str" s="41" cm="1">
        <f t="array" ref="L378">IF(K378&lt;1,"",IF(K378&lt;6,0,IF(K378&lt;12,0.06,0.13)))</f>
      </c>
      <c r="M378" t="str" s="41" cm="1">
        <f t="array" ref="M378">IF(K378&lt;1,"",IF(K378&lt;6,G378,IF(K378&lt;12,H378,I378)))</f>
      </c>
      <c r="N378" t="str" s="41" cm="1">
        <f t="array" ref="N378">_xlfn.IFERROR(K378*M378,"")</f>
      </c>
    </row>
    <row r="379" s="3" customFormat="1" ht="45" customHeight="1">
      <c r="A379" s="35">
        <v>8053300573554</v>
      </c>
      <c r="C379" t="s" s="37">
        <v>939</v>
      </c>
      <c r="D379" t="s" s="38">
        <v>940</v>
      </c>
      <c r="E379" t="s" s="36">
        <v>19</v>
      </c>
      <c r="F379" s="31">
        <v>14.9</v>
      </c>
      <c r="G379" s="32" cm="1">
        <f t="array" ref="G379">F379*0.5*0.9*0.95</f>
        <v>6.36975</v>
      </c>
      <c r="H379" s="39" cm="1">
        <f t="array" ref="H379">G379*0.94</f>
        <v>5.987565</v>
      </c>
      <c r="I379" s="39" cm="1">
        <f t="array" ref="I379">G379*0.87</f>
        <v>5.5416825</v>
      </c>
      <c r="J379" t="s" s="28">
        <v>939</v>
      </c>
      <c r="K379" s="40"/>
      <c r="L379" t="str" s="41" cm="1">
        <f t="array" ref="L379">IF(K379&lt;1,"",IF(K379&lt;6,0,IF(K379&lt;12,0.06,0.13)))</f>
      </c>
      <c r="M379" t="str" s="41" cm="1">
        <f t="array" ref="M379">IF(K379&lt;1,"",IF(K379&lt;6,G379,IF(K379&lt;12,H379,I379)))</f>
      </c>
      <c r="N379" t="str" s="41" cm="1">
        <f t="array" ref="N379">_xlfn.IFERROR(K379*M379,"")</f>
      </c>
    </row>
    <row r="380" s="3" customFormat="1" ht="45" customHeight="1">
      <c r="A380" s="35">
        <v>8053300573578</v>
      </c>
      <c r="C380" t="s" s="37">
        <v>941</v>
      </c>
      <c r="D380" t="s" s="38">
        <v>942</v>
      </c>
      <c r="E380" t="s" s="36">
        <v>19</v>
      </c>
      <c r="F380" s="31">
        <v>14.9</v>
      </c>
      <c r="G380" s="32" cm="1">
        <f t="array" ref="G380">F380*0.5*0.9*0.95</f>
        <v>6.36975</v>
      </c>
      <c r="H380" s="39" cm="1">
        <f t="array" ref="H380">G380*0.94</f>
        <v>5.987565</v>
      </c>
      <c r="I380" s="39" cm="1">
        <f t="array" ref="I380">G380*0.87</f>
        <v>5.5416825</v>
      </c>
      <c r="J380" t="s" s="28">
        <v>941</v>
      </c>
      <c r="K380" s="40"/>
      <c r="L380" t="str" s="41" cm="1">
        <f t="array" ref="L380">IF(K380&lt;1,"",IF(K380&lt;6,0,IF(K380&lt;12,0.06,0.13)))</f>
      </c>
      <c r="M380" t="str" s="41" cm="1">
        <f t="array" ref="M380">IF(K380&lt;1,"",IF(K380&lt;6,G380,IF(K380&lt;12,H380,I380)))</f>
      </c>
      <c r="N380" t="str" s="41" cm="1">
        <f t="array" ref="N380">_xlfn.IFERROR(K380*M380,"")</f>
      </c>
    </row>
    <row r="381" s="3" customFormat="1" ht="45" customHeight="1">
      <c r="A381" t="s" s="48">
        <v>943</v>
      </c>
      <c r="C381" t="s" s="37">
        <v>944</v>
      </c>
      <c r="D381" t="s" s="38">
        <v>945</v>
      </c>
      <c r="E381" t="s" s="36">
        <v>19</v>
      </c>
      <c r="F381" s="31">
        <v>34.9</v>
      </c>
      <c r="G381" s="32" cm="1">
        <f t="array" ref="G381">F381*0.5*0.9*0.95</f>
        <v>14.91975</v>
      </c>
      <c r="H381" s="39" cm="1">
        <f t="array" ref="H381">G381*0.94</f>
        <v>14.024565</v>
      </c>
      <c r="I381" s="39" cm="1">
        <f t="array" ref="I381">G381*0.87</f>
        <v>12.9801825</v>
      </c>
      <c r="J381" t="s" s="28">
        <v>944</v>
      </c>
      <c r="K381" s="40"/>
      <c r="L381" t="str" s="41" cm="1">
        <f t="array" ref="L381">IF(K381&lt;1,"",IF(K381&lt;6,0,IF(K381&lt;12,0.06,0.13)))</f>
      </c>
      <c r="M381" t="str" s="41" cm="1">
        <f t="array" ref="M381">IF(K381&lt;1,"",IF(K381&lt;6,G381,IF(K381&lt;12,H381,I381)))</f>
      </c>
      <c r="N381" t="str" s="41" cm="1">
        <f t="array" ref="N381">_xlfn.IFERROR(K381*M381,"")</f>
      </c>
    </row>
    <row r="382" s="3" customFormat="1" ht="45" customHeight="1">
      <c r="A382" t="s" s="48">
        <v>946</v>
      </c>
      <c r="C382" t="s" s="37">
        <v>947</v>
      </c>
      <c r="D382" t="s" s="38">
        <v>948</v>
      </c>
      <c r="E382" t="s" s="36">
        <v>19</v>
      </c>
      <c r="F382" s="31">
        <v>34.9</v>
      </c>
      <c r="G382" s="32" cm="1">
        <f t="array" ref="G382">F382*0.5*0.9*0.95</f>
        <v>14.91975</v>
      </c>
      <c r="H382" s="39" cm="1">
        <f t="array" ref="H382">G382*0.94</f>
        <v>14.024565</v>
      </c>
      <c r="I382" s="39" cm="1">
        <f t="array" ref="I382">G382*0.87</f>
        <v>12.9801825</v>
      </c>
      <c r="J382" t="s" s="28">
        <v>947</v>
      </c>
      <c r="K382" s="40"/>
      <c r="L382" t="str" s="41" cm="1">
        <f t="array" ref="L382">IF(K382&lt;1,"",IF(K382&lt;6,0,IF(K382&lt;12,0.06,0.13)))</f>
      </c>
      <c r="M382" t="str" s="41" cm="1">
        <f t="array" ref="M382">IF(K382&lt;1,"",IF(K382&lt;6,G382,IF(K382&lt;12,H382,I382)))</f>
      </c>
      <c r="N382" t="str" s="41" cm="1">
        <f t="array" ref="N382">_xlfn.IFERROR(K382*M382,"")</f>
      </c>
    </row>
    <row r="383" s="3" customFormat="1" ht="45" customHeight="1">
      <c r="A383" s="35">
        <v>8053300573639</v>
      </c>
      <c r="C383" t="s" s="37">
        <v>949</v>
      </c>
      <c r="D383" t="s" s="38">
        <v>950</v>
      </c>
      <c r="E383" t="s" s="36">
        <v>19</v>
      </c>
      <c r="F383" s="31">
        <v>34.9</v>
      </c>
      <c r="G383" s="32" cm="1">
        <f t="array" ref="G383">F383*0.5*0.9*0.95</f>
        <v>14.91975</v>
      </c>
      <c r="H383" s="39" cm="1">
        <f t="array" ref="H383">G383*0.94</f>
        <v>14.024565</v>
      </c>
      <c r="I383" s="39" cm="1">
        <f t="array" ref="I383">G383*0.87</f>
        <v>12.9801825</v>
      </c>
      <c r="J383" t="s" s="28">
        <v>949</v>
      </c>
      <c r="K383" s="40"/>
      <c r="L383" t="str" s="41" cm="1">
        <f t="array" ref="L383">IF(K383&lt;1,"",IF(K383&lt;6,0,IF(K383&lt;12,0.06,0.13)))</f>
      </c>
      <c r="M383" t="str" s="41" cm="1">
        <f t="array" ref="M383">IF(K383&lt;1,"",IF(K383&lt;6,G383,IF(K383&lt;12,H383,I383)))</f>
      </c>
      <c r="N383" t="str" s="41" cm="1">
        <f t="array" ref="N383">_xlfn.IFERROR(K383*M383,"")</f>
      </c>
    </row>
    <row r="384" s="3" customFormat="1" ht="45" customHeight="1">
      <c r="A384" t="s" s="48">
        <v>951</v>
      </c>
      <c r="C384" t="s" s="37">
        <v>952</v>
      </c>
      <c r="D384" t="s" s="38">
        <v>953</v>
      </c>
      <c r="E384" t="s" s="36">
        <v>19</v>
      </c>
      <c r="F384" s="31">
        <v>34.9</v>
      </c>
      <c r="G384" s="32" cm="1">
        <f t="array" ref="G384">F384*0.5*0.9*0.95</f>
        <v>14.91975</v>
      </c>
      <c r="H384" s="39" cm="1">
        <f t="array" ref="H384">G384*0.94</f>
        <v>14.024565</v>
      </c>
      <c r="I384" s="39" cm="1">
        <f t="array" ref="I384">G384*0.87</f>
        <v>12.9801825</v>
      </c>
      <c r="J384" t="s" s="28">
        <v>952</v>
      </c>
      <c r="K384" s="40"/>
      <c r="L384" t="str" s="41" cm="1">
        <f t="array" ref="L384">IF(K384&lt;1,"",IF(K384&lt;6,0,IF(K384&lt;12,0.06,0.13)))</f>
      </c>
      <c r="M384" t="str" s="41" cm="1">
        <f t="array" ref="M384">IF(K384&lt;1,"",IF(K384&lt;6,G384,IF(K384&lt;12,H384,I384)))</f>
      </c>
      <c r="N384" t="str" s="41" cm="1">
        <f t="array" ref="N384">_xlfn.IFERROR(K384*M384,"")</f>
      </c>
    </row>
    <row r="385" s="3" customFormat="1" ht="45" customHeight="1">
      <c r="A385" t="s" s="48">
        <v>954</v>
      </c>
      <c r="C385" t="s" s="37">
        <v>955</v>
      </c>
      <c r="D385" t="s" s="38">
        <v>956</v>
      </c>
      <c r="E385" t="s" s="36">
        <v>19</v>
      </c>
      <c r="F385" s="31">
        <v>22.9</v>
      </c>
      <c r="G385" s="32" cm="1">
        <f t="array" ref="G385">F385*0.5*0.9*0.95</f>
        <v>9.78975</v>
      </c>
      <c r="H385" s="39" cm="1">
        <f t="array" ref="H385">G385*0.94</f>
        <v>9.202365</v>
      </c>
      <c r="I385" s="39" cm="1">
        <f t="array" ref="I385">G385*0.87</f>
        <v>8.517082500000001</v>
      </c>
      <c r="J385" t="s" s="28">
        <v>955</v>
      </c>
      <c r="K385" s="40"/>
      <c r="L385" t="str" s="41" cm="1">
        <f t="array" ref="L385">IF(K385&lt;1,"",IF(K385&lt;6,0,IF(K385&lt;12,0.06,0.13)))</f>
      </c>
      <c r="M385" t="str" s="41" cm="1">
        <f t="array" ref="M385">IF(K385&lt;1,"",IF(K385&lt;6,G385,IF(K385&lt;12,H385,I385)))</f>
      </c>
      <c r="N385" t="str" s="41" cm="1">
        <f t="array" ref="N385">_xlfn.IFERROR(K385*M385,"")</f>
      </c>
    </row>
    <row r="386" s="3" customFormat="1" ht="45" customHeight="1">
      <c r="A386" t="s" s="48">
        <v>957</v>
      </c>
      <c r="C386" t="s" s="37">
        <v>958</v>
      </c>
      <c r="D386" t="s" s="38">
        <v>959</v>
      </c>
      <c r="E386" t="s" s="36">
        <v>19</v>
      </c>
      <c r="F386" s="31">
        <v>22.9</v>
      </c>
      <c r="G386" s="32" cm="1">
        <f t="array" ref="G386">F386*0.5*0.9*0.95</f>
        <v>9.78975</v>
      </c>
      <c r="H386" s="39" cm="1">
        <f t="array" ref="H386">G386*0.94</f>
        <v>9.202365</v>
      </c>
      <c r="I386" s="39" cm="1">
        <f t="array" ref="I386">G386*0.87</f>
        <v>8.517082500000001</v>
      </c>
      <c r="J386" t="s" s="28">
        <v>958</v>
      </c>
      <c r="K386" s="40"/>
      <c r="L386" t="str" s="41" cm="1">
        <f t="array" ref="L386">IF(K386&lt;1,"",IF(K386&lt;6,0,IF(K386&lt;12,0.06,0.13)))</f>
      </c>
      <c r="M386" t="str" s="41" cm="1">
        <f t="array" ref="M386">IF(K386&lt;1,"",IF(K386&lt;6,G386,IF(K386&lt;12,H386,I386)))</f>
      </c>
      <c r="N386" t="str" s="41" cm="1">
        <f t="array" ref="N386">_xlfn.IFERROR(K386*M386,"")</f>
      </c>
    </row>
    <row r="387" s="3" customFormat="1" ht="45" customHeight="1">
      <c r="A387" s="49">
        <v>8055035685809</v>
      </c>
      <c r="C387" t="s" s="37">
        <v>960</v>
      </c>
      <c r="D387" t="s" s="38">
        <v>961</v>
      </c>
      <c r="E387" s="30">
        <v>2</v>
      </c>
      <c r="F387" s="31">
        <v>22.9</v>
      </c>
      <c r="G387" s="32" cm="1">
        <f t="array" ref="G387">F387*0.5*0.9*0.95</f>
        <v>9.78975</v>
      </c>
      <c r="H387" s="39" cm="1">
        <f t="array" ref="H387">G387*0.94</f>
        <v>9.202365</v>
      </c>
      <c r="I387" s="39" cm="1">
        <f t="array" ref="I387">G387*0.87</f>
        <v>8.517082500000001</v>
      </c>
      <c r="J387" t="s" s="28">
        <v>960</v>
      </c>
      <c r="K387" s="40"/>
      <c r="L387" t="str" s="41" cm="1">
        <f t="array" ref="L387">IF(K387&lt;1,"",IF(K387&lt;6,0,IF(K387&lt;12,0.06,0.13)))</f>
      </c>
      <c r="M387" t="str" s="41" cm="1">
        <f t="array" ref="M387">IF(K387&lt;1,"",IF(K387&lt;6,G387,IF(K387&lt;12,H387,I387)))</f>
      </c>
      <c r="N387" t="str" s="41" cm="1">
        <f t="array" ref="N387">_xlfn.IFERROR(K387*M387,"")</f>
      </c>
    </row>
    <row r="388" s="3" customFormat="1" ht="45" customHeight="1">
      <c r="A388" t="s" s="48">
        <v>962</v>
      </c>
      <c r="C388" t="s" s="37">
        <v>963</v>
      </c>
      <c r="D388" t="s" s="38">
        <v>964</v>
      </c>
      <c r="E388" t="s" s="36">
        <v>19</v>
      </c>
      <c r="F388" s="31">
        <v>22.9</v>
      </c>
      <c r="G388" s="32" cm="1">
        <f t="array" ref="G388">F388*0.5*0.9*0.95</f>
        <v>9.78975</v>
      </c>
      <c r="H388" s="39" cm="1">
        <f t="array" ref="H388">G388*0.94</f>
        <v>9.202365</v>
      </c>
      <c r="I388" s="39" cm="1">
        <f t="array" ref="I388">G388*0.87</f>
        <v>8.517082500000001</v>
      </c>
      <c r="J388" t="s" s="28">
        <v>963</v>
      </c>
      <c r="K388" s="40"/>
      <c r="L388" t="str" s="41" cm="1">
        <f t="array" ref="L388">IF(K388&lt;1,"",IF(K388&lt;6,0,IF(K388&lt;12,0.06,0.13)))</f>
      </c>
      <c r="M388" t="str" s="41" cm="1">
        <f t="array" ref="M388">IF(K388&lt;1,"",IF(K388&lt;6,G388,IF(K388&lt;12,H388,I388)))</f>
      </c>
      <c r="N388" t="str" s="41" cm="1">
        <f t="array" ref="N388">_xlfn.IFERROR(K388*M388,"")</f>
      </c>
    </row>
    <row r="389" s="3" customFormat="1" ht="45" customHeight="1">
      <c r="A389" t="s" s="48">
        <v>965</v>
      </c>
      <c r="C389" t="s" s="37">
        <v>966</v>
      </c>
      <c r="D389" t="s" s="38">
        <v>967</v>
      </c>
      <c r="E389" t="s" s="36">
        <v>19</v>
      </c>
      <c r="F389" s="31">
        <v>22.9</v>
      </c>
      <c r="G389" s="32" cm="1">
        <f t="array" ref="G389">F389*0.5*0.9*0.95</f>
        <v>9.78975</v>
      </c>
      <c r="H389" s="39" cm="1">
        <f t="array" ref="H389">G389*0.94</f>
        <v>9.202365</v>
      </c>
      <c r="I389" s="39" cm="1">
        <f t="array" ref="I389">G389*0.87</f>
        <v>8.517082500000001</v>
      </c>
      <c r="J389" t="s" s="28">
        <v>966</v>
      </c>
      <c r="K389" s="40"/>
      <c r="L389" t="str" s="41" cm="1">
        <f t="array" ref="L389">IF(K389&lt;1,"",IF(K389&lt;6,0,IF(K389&lt;12,0.06,0.13)))</f>
      </c>
      <c r="M389" t="str" s="41" cm="1">
        <f t="array" ref="M389">IF(K389&lt;1,"",IF(K389&lt;6,G389,IF(K389&lt;12,H389,I389)))</f>
      </c>
      <c r="N389" t="str" s="41" cm="1">
        <f t="array" ref="N389">_xlfn.IFERROR(K389*M389,"")</f>
      </c>
    </row>
    <row r="390" s="3" customFormat="1" ht="45" customHeight="1">
      <c r="A390" t="s" s="48">
        <v>968</v>
      </c>
      <c r="C390" t="s" s="37">
        <v>969</v>
      </c>
      <c r="D390" t="s" s="38">
        <v>970</v>
      </c>
      <c r="E390" t="s" s="36">
        <v>279</v>
      </c>
      <c r="F390" s="31">
        <v>59</v>
      </c>
      <c r="G390" s="32" cm="1">
        <f t="array" ref="G390">F390*0.5*0.9*0.95</f>
        <v>25.2225</v>
      </c>
      <c r="H390" s="39" cm="1">
        <f t="array" ref="H390">G390*0.94</f>
        <v>23.70915</v>
      </c>
      <c r="I390" s="39" cm="1">
        <f t="array" ref="I390">G390*0.87</f>
        <v>21.943575</v>
      </c>
      <c r="J390" t="s" s="28">
        <v>969</v>
      </c>
      <c r="K390" s="40"/>
      <c r="L390" t="str" s="41" cm="1">
        <f t="array" ref="L390">IF(K390&lt;1,"",IF(K390&lt;6,0,IF(K390&lt;12,0.06,0.13)))</f>
      </c>
      <c r="M390" t="str" s="41" cm="1">
        <f t="array" ref="M390">IF(K390&lt;1,"",IF(K390&lt;6,G390,IF(K390&lt;12,H390,I390)))</f>
      </c>
      <c r="N390" t="str" s="41" cm="1">
        <f t="array" ref="N390">_xlfn.IFERROR(K390*M390,"")</f>
      </c>
    </row>
    <row r="391" s="3" customFormat="1" ht="45" customHeight="1">
      <c r="A391" t="s" s="48">
        <v>971</v>
      </c>
      <c r="C391" t="s" s="37">
        <v>972</v>
      </c>
      <c r="D391" t="s" s="38">
        <v>973</v>
      </c>
      <c r="E391" t="s" s="36">
        <v>279</v>
      </c>
      <c r="F391" s="31">
        <v>59</v>
      </c>
      <c r="G391" s="32" cm="1">
        <f t="array" ref="G391">F391*0.5*0.9*0.95</f>
        <v>25.2225</v>
      </c>
      <c r="H391" s="39" cm="1">
        <f t="array" ref="H391">G391*0.94</f>
        <v>23.70915</v>
      </c>
      <c r="I391" s="39" cm="1">
        <f t="array" ref="I391">G391*0.87</f>
        <v>21.943575</v>
      </c>
      <c r="J391" t="s" s="28">
        <v>972</v>
      </c>
      <c r="K391" s="40"/>
      <c r="L391" t="str" s="41" cm="1">
        <f t="array" ref="L391">IF(K391&lt;1,"",IF(K391&lt;6,0,IF(K391&lt;12,0.06,0.13)))</f>
      </c>
      <c r="M391" t="str" s="41" cm="1">
        <f t="array" ref="M391">IF(K391&lt;1,"",IF(K391&lt;6,G391,IF(K391&lt;12,H391,I391)))</f>
      </c>
      <c r="N391" t="str" s="41" cm="1">
        <f t="array" ref="N391">_xlfn.IFERROR(K391*M391,"")</f>
      </c>
    </row>
    <row r="392" s="3" customFormat="1" ht="45" customHeight="1">
      <c r="A392" t="s" s="48">
        <v>974</v>
      </c>
      <c r="C392" t="s" s="37">
        <v>975</v>
      </c>
      <c r="D392" t="s" s="38">
        <v>976</v>
      </c>
      <c r="E392" t="s" s="36">
        <v>279</v>
      </c>
      <c r="F392" s="31">
        <v>59</v>
      </c>
      <c r="G392" s="32" cm="1">
        <f t="array" ref="G392">F392*0.5*0.9*0.95</f>
        <v>25.2225</v>
      </c>
      <c r="H392" s="39" cm="1">
        <f t="array" ref="H392">G392*0.94</f>
        <v>23.70915</v>
      </c>
      <c r="I392" s="39" cm="1">
        <f t="array" ref="I392">G392*0.87</f>
        <v>21.943575</v>
      </c>
      <c r="J392" t="s" s="28">
        <v>975</v>
      </c>
      <c r="K392" s="40"/>
      <c r="L392" t="str" s="41" cm="1">
        <f t="array" ref="L392">IF(K392&lt;1,"",IF(K392&lt;6,0,IF(K392&lt;12,0.06,0.13)))</f>
      </c>
      <c r="M392" t="str" s="41" cm="1">
        <f t="array" ref="M392">IF(K392&lt;1,"",IF(K392&lt;6,G392,IF(K392&lt;12,H392,I392)))</f>
      </c>
      <c r="N392" t="str" s="41" cm="1">
        <f t="array" ref="N392">_xlfn.IFERROR(K392*M392,"")</f>
      </c>
    </row>
    <row r="393" s="3" customFormat="1" ht="45" customHeight="1">
      <c r="A393" s="35">
        <v>8053300573714</v>
      </c>
      <c r="C393" t="s" s="37">
        <v>977</v>
      </c>
      <c r="D393" t="s" s="38">
        <v>978</v>
      </c>
      <c r="E393" t="s" s="36">
        <v>279</v>
      </c>
      <c r="F393" s="31">
        <v>59</v>
      </c>
      <c r="G393" s="32" cm="1">
        <f t="array" ref="G393">F393*0.5*0.9*0.95</f>
        <v>25.2225</v>
      </c>
      <c r="H393" s="39" cm="1">
        <f t="array" ref="H393">G393*0.94</f>
        <v>23.70915</v>
      </c>
      <c r="I393" s="39" cm="1">
        <f t="array" ref="I393">G393*0.87</f>
        <v>21.943575</v>
      </c>
      <c r="J393" t="s" s="28">
        <v>977</v>
      </c>
      <c r="K393" s="40"/>
      <c r="L393" t="str" s="41" cm="1">
        <f t="array" ref="L393">IF(K393&lt;1,"",IF(K393&lt;6,0,IF(K393&lt;12,0.06,0.13)))</f>
      </c>
      <c r="M393" t="str" s="41" cm="1">
        <f t="array" ref="M393">IF(K393&lt;1,"",IF(K393&lt;6,G393,IF(K393&lt;12,H393,I393)))</f>
      </c>
      <c r="N393" t="str" s="41" cm="1">
        <f t="array" ref="N393">_xlfn.IFERROR(K393*M393,"")</f>
      </c>
    </row>
    <row r="394" s="3" customFormat="1" ht="45" customHeight="1">
      <c r="A394" s="35">
        <v>8053300574483</v>
      </c>
      <c r="C394" t="s" s="37">
        <v>979</v>
      </c>
      <c r="D394" t="s" s="38">
        <v>980</v>
      </c>
      <c r="E394" t="s" s="36">
        <v>19</v>
      </c>
      <c r="F394" s="31">
        <v>44</v>
      </c>
      <c r="G394" s="32" cm="1">
        <f t="array" ref="G394">F394*0.5*0.9*0.95</f>
        <v>18.81</v>
      </c>
      <c r="H394" s="39" cm="1">
        <f t="array" ref="H394">G394*0.94</f>
        <v>17.6814</v>
      </c>
      <c r="I394" s="39" cm="1">
        <f t="array" ref="I394">G394*0.87</f>
        <v>16.3647</v>
      </c>
      <c r="J394" t="s" s="28">
        <v>979</v>
      </c>
      <c r="K394" s="40"/>
      <c r="L394" t="str" s="41" cm="1">
        <f t="array" ref="L394">IF(K394&lt;1,"",IF(K394&lt;6,0,IF(K394&lt;12,0.06,0.13)))</f>
      </c>
      <c r="M394" t="str" s="41" cm="1">
        <f t="array" ref="M394">IF(K394&lt;1,"",IF(K394&lt;6,G394,IF(K394&lt;12,H394,I394)))</f>
      </c>
      <c r="N394" t="str" s="41" cm="1">
        <f t="array" ref="N394">_xlfn.IFERROR(K394*M394,"")</f>
      </c>
    </row>
    <row r="395" s="3" customFormat="1" ht="45" customHeight="1">
      <c r="A395" s="35">
        <v>8053300574667</v>
      </c>
      <c r="C395" t="s" s="37">
        <v>981</v>
      </c>
      <c r="D395" t="s" s="38">
        <v>982</v>
      </c>
      <c r="E395" t="s" s="36">
        <v>19</v>
      </c>
      <c r="F395" s="31">
        <v>8.9</v>
      </c>
      <c r="G395" s="32" cm="1">
        <f t="array" ref="G395">F395*0.5*0.9*0.95</f>
        <v>3.80475</v>
      </c>
      <c r="H395" s="39" cm="1">
        <f t="array" ref="H395">G395*0.94</f>
        <v>3.576465</v>
      </c>
      <c r="I395" s="39" cm="1">
        <f t="array" ref="I395">G395*0.87</f>
        <v>3.3101325</v>
      </c>
      <c r="J395" t="s" s="28">
        <v>981</v>
      </c>
      <c r="K395" s="40"/>
      <c r="L395" t="str" s="41" cm="1">
        <f t="array" ref="L395">IF(K395&lt;1,"",IF(K395&lt;6,0,IF(K395&lt;12,0.06,0.13)))</f>
      </c>
      <c r="M395" t="str" s="41" cm="1">
        <f t="array" ref="M395">IF(K395&lt;1,"",IF(K395&lt;6,G395,IF(K395&lt;12,H395,I395)))</f>
      </c>
      <c r="N395" t="str" s="41" cm="1">
        <f t="array" ref="N395">_xlfn.IFERROR(K395*M395,"")</f>
      </c>
    </row>
    <row r="396" s="3" customFormat="1" ht="45" customHeight="1">
      <c r="A396" t="s" s="48">
        <v>983</v>
      </c>
      <c r="C396" t="s" s="37">
        <v>984</v>
      </c>
      <c r="D396" t="s" s="38">
        <v>985</v>
      </c>
      <c r="E396" t="s" s="36">
        <v>19</v>
      </c>
      <c r="F396" s="31">
        <v>10.9</v>
      </c>
      <c r="G396" s="32" cm="1">
        <f t="array" ref="G396">F396*0.5*0.9*0.95</f>
        <v>4.65975</v>
      </c>
      <c r="H396" s="39" cm="1">
        <f t="array" ref="H396">G396*0.94</f>
        <v>4.380165</v>
      </c>
      <c r="I396" s="39" cm="1">
        <f t="array" ref="I396">G396*0.87</f>
        <v>4.0539825</v>
      </c>
      <c r="J396" t="s" s="28">
        <v>984</v>
      </c>
      <c r="K396" s="40"/>
      <c r="L396" t="str" s="41" cm="1">
        <f t="array" ref="L396">IF(K396&lt;1,"",IF(K396&lt;6,0,IF(K396&lt;12,0.06,0.13)))</f>
      </c>
      <c r="M396" t="str" s="41" cm="1">
        <f t="array" ref="M396">IF(K396&lt;1,"",IF(K396&lt;6,G396,IF(K396&lt;12,H396,I396)))</f>
      </c>
      <c r="N396" t="str" s="41" cm="1">
        <f t="array" ref="N396">_xlfn.IFERROR(K396*M396,"")</f>
      </c>
    </row>
    <row r="397" s="3" customFormat="1" ht="45" customHeight="1">
      <c r="A397" t="s" s="48">
        <v>986</v>
      </c>
      <c r="C397" t="s" s="37">
        <v>987</v>
      </c>
      <c r="D397" t="s" s="38">
        <v>988</v>
      </c>
      <c r="E397" t="s" s="36">
        <v>19</v>
      </c>
      <c r="F397" s="31">
        <v>10.9</v>
      </c>
      <c r="G397" s="32" cm="1">
        <f t="array" ref="G397">F397*0.5*0.9*0.95</f>
        <v>4.65975</v>
      </c>
      <c r="H397" s="39" cm="1">
        <f t="array" ref="H397">G397*0.94</f>
        <v>4.380165</v>
      </c>
      <c r="I397" s="39" cm="1">
        <f t="array" ref="I397">G397*0.87</f>
        <v>4.0539825</v>
      </c>
      <c r="J397" t="s" s="28">
        <v>987</v>
      </c>
      <c r="K397" s="40"/>
      <c r="L397" t="str" s="41" cm="1">
        <f t="array" ref="L397">IF(K397&lt;1,"",IF(K397&lt;6,0,IF(K397&lt;12,0.06,0.13)))</f>
      </c>
      <c r="M397" t="str" s="41" cm="1">
        <f t="array" ref="M397">IF(K397&lt;1,"",IF(K397&lt;6,G397,IF(K397&lt;12,H397,I397)))</f>
      </c>
      <c r="N397" t="str" s="41" cm="1">
        <f t="array" ref="N397">_xlfn.IFERROR(K397*M397,"")</f>
      </c>
    </row>
    <row r="398" s="3" customFormat="1" ht="45" customHeight="1">
      <c r="A398" t="s" s="48">
        <v>989</v>
      </c>
      <c r="C398" t="s" s="37">
        <v>990</v>
      </c>
      <c r="D398" t="s" s="38">
        <v>991</v>
      </c>
      <c r="E398" t="s" s="36">
        <v>19</v>
      </c>
      <c r="F398" s="31">
        <v>10.9</v>
      </c>
      <c r="G398" s="32" cm="1">
        <f t="array" ref="G398">F398*0.5*0.9*0.95</f>
        <v>4.65975</v>
      </c>
      <c r="H398" s="39" cm="1">
        <f t="array" ref="H398">G398*0.94</f>
        <v>4.380165</v>
      </c>
      <c r="I398" s="39" cm="1">
        <f t="array" ref="I398">G398*0.87</f>
        <v>4.0539825</v>
      </c>
      <c r="J398" t="s" s="28">
        <v>990</v>
      </c>
      <c r="K398" s="40"/>
      <c r="L398" t="str" s="41" cm="1">
        <f t="array" ref="L398">IF(K398&lt;1,"",IF(K398&lt;6,0,IF(K398&lt;12,0.06,0.13)))</f>
      </c>
      <c r="M398" t="str" s="41" cm="1">
        <f t="array" ref="M398">IF(K398&lt;1,"",IF(K398&lt;6,G398,IF(K398&lt;12,H398,I398)))</f>
      </c>
      <c r="N398" t="str" s="41" cm="1">
        <f t="array" ref="N398">_xlfn.IFERROR(K398*M398,"")</f>
      </c>
    </row>
    <row r="399" s="3" customFormat="1" ht="45" customHeight="1">
      <c r="A399" t="s" s="48">
        <v>992</v>
      </c>
      <c r="C399" t="s" s="37">
        <v>993</v>
      </c>
      <c r="D399" t="s" s="38">
        <v>994</v>
      </c>
      <c r="E399" t="s" s="36">
        <v>19</v>
      </c>
      <c r="F399" s="31">
        <v>10.9</v>
      </c>
      <c r="G399" s="32" cm="1">
        <f t="array" ref="G399">F399*0.5*0.9*0.95</f>
        <v>4.65975</v>
      </c>
      <c r="H399" s="39" cm="1">
        <f t="array" ref="H399">G399*0.94</f>
        <v>4.380165</v>
      </c>
      <c r="I399" s="39" cm="1">
        <f t="array" ref="I399">G399*0.87</f>
        <v>4.0539825</v>
      </c>
      <c r="J399" t="s" s="28">
        <v>993</v>
      </c>
      <c r="K399" s="40"/>
      <c r="L399" t="str" s="41" cm="1">
        <f t="array" ref="L399">IF(K399&lt;1,"",IF(K399&lt;6,0,IF(K399&lt;12,0.06,0.13)))</f>
      </c>
      <c r="M399" t="str" s="41" cm="1">
        <f t="array" ref="M399">IF(K399&lt;1,"",IF(K399&lt;6,G399,IF(K399&lt;12,H399,I399)))</f>
      </c>
      <c r="N399" t="str" s="41" cm="1">
        <f t="array" ref="N399">_xlfn.IFERROR(K399*M399,"")</f>
      </c>
    </row>
    <row r="400" s="3" customFormat="1" ht="45" customHeight="1">
      <c r="A400" t="s" s="48">
        <v>995</v>
      </c>
      <c r="B400" s="50"/>
      <c r="C400" t="s" s="37">
        <v>996</v>
      </c>
      <c r="D400" t="s" s="38">
        <v>997</v>
      </c>
      <c r="E400" t="s" s="36">
        <v>19</v>
      </c>
      <c r="F400" s="31">
        <v>12.9</v>
      </c>
      <c r="G400" s="32" cm="1">
        <f t="array" ref="G400">F400*0.5*0.9*0.95</f>
        <v>5.51475</v>
      </c>
      <c r="H400" s="39" cm="1">
        <f t="array" ref="H400">G400*0.94</f>
        <v>5.183865</v>
      </c>
      <c r="I400" s="39" cm="1">
        <f t="array" ref="I400">G400*0.87</f>
        <v>4.7978325</v>
      </c>
      <c r="J400" t="s" s="28">
        <v>996</v>
      </c>
      <c r="K400" s="40"/>
      <c r="L400" t="str" s="41" cm="1">
        <f t="array" ref="L400">IF(K400&lt;1,"",IF(K400&lt;6,0,IF(K400&lt;12,0.06,0.13)))</f>
      </c>
      <c r="M400" t="str" s="41" cm="1">
        <f t="array" ref="M400">IF(K400&lt;1,"",IF(K400&lt;6,G400,IF(K400&lt;12,H400,I400)))</f>
      </c>
      <c r="N400" t="str" s="41" cm="1">
        <f t="array" ref="N400">_xlfn.IFERROR(K400*M400,"")</f>
      </c>
    </row>
    <row r="401" s="3" customFormat="1" ht="45" customHeight="1">
      <c r="A401" t="s" s="48">
        <v>998</v>
      </c>
      <c r="B401" s="50"/>
      <c r="C401" t="s" s="37">
        <v>999</v>
      </c>
      <c r="D401" t="s" s="38">
        <v>1000</v>
      </c>
      <c r="E401" t="s" s="36">
        <v>19</v>
      </c>
      <c r="F401" s="31">
        <v>12.9</v>
      </c>
      <c r="G401" s="32" cm="1">
        <f t="array" ref="G401">F401*0.5*0.9*0.95</f>
        <v>5.51475</v>
      </c>
      <c r="H401" s="39" cm="1">
        <f t="array" ref="H401">G401*0.94</f>
        <v>5.183865</v>
      </c>
      <c r="I401" s="39" cm="1">
        <f t="array" ref="I401">G401*0.87</f>
        <v>4.7978325</v>
      </c>
      <c r="J401" t="s" s="28">
        <v>999</v>
      </c>
      <c r="K401" s="40"/>
      <c r="L401" t="str" s="41" cm="1">
        <f t="array" ref="L401">IF(K401&lt;1,"",IF(K401&lt;6,0,IF(K401&lt;12,0.06,0.13)))</f>
      </c>
      <c r="M401" t="str" s="41" cm="1">
        <f t="array" ref="M401">IF(K401&lt;1,"",IF(K401&lt;6,G401,IF(K401&lt;12,H401,I401)))</f>
      </c>
      <c r="N401" t="str" s="41" cm="1">
        <f t="array" ref="N401">_xlfn.IFERROR(K401*M401,"")</f>
      </c>
    </row>
    <row r="402" s="3" customFormat="1" ht="45" customHeight="1">
      <c r="A402" t="s" s="48">
        <v>1001</v>
      </c>
      <c r="B402" s="50"/>
      <c r="C402" t="s" s="37">
        <v>1002</v>
      </c>
      <c r="D402" t="s" s="38">
        <v>1003</v>
      </c>
      <c r="E402" t="s" s="36">
        <v>19</v>
      </c>
      <c r="F402" s="31">
        <v>12.9</v>
      </c>
      <c r="G402" s="32" cm="1">
        <f t="array" ref="G402">F402*0.5*0.9*0.95</f>
        <v>5.51475</v>
      </c>
      <c r="H402" s="39" cm="1">
        <f t="array" ref="H402">G402*0.94</f>
        <v>5.183865</v>
      </c>
      <c r="I402" s="39" cm="1">
        <f t="array" ref="I402">G402*0.87</f>
        <v>4.7978325</v>
      </c>
      <c r="J402" t="s" s="28">
        <v>1002</v>
      </c>
      <c r="K402" s="40"/>
      <c r="L402" t="str" s="41" cm="1">
        <f t="array" ref="L402">IF(K402&lt;1,"",IF(K402&lt;6,0,IF(K402&lt;12,0.06,0.13)))</f>
      </c>
      <c r="M402" t="str" s="41" cm="1">
        <f t="array" ref="M402">IF(K402&lt;1,"",IF(K402&lt;6,G402,IF(K402&lt;12,H402,I402)))</f>
      </c>
      <c r="N402" t="str" s="41" cm="1">
        <f t="array" ref="N402">_xlfn.IFERROR(K402*M402,"")</f>
      </c>
    </row>
    <row r="403" s="3" customFormat="1" ht="45" customHeight="1">
      <c r="A403" t="s" s="48">
        <v>1004</v>
      </c>
      <c r="B403" s="50"/>
      <c r="C403" t="s" s="37">
        <v>1005</v>
      </c>
      <c r="D403" t="s" s="38">
        <v>1006</v>
      </c>
      <c r="E403" t="s" s="36">
        <v>19</v>
      </c>
      <c r="F403" s="31">
        <v>12.9</v>
      </c>
      <c r="G403" s="32" cm="1">
        <f t="array" ref="G403">F403*0.5*0.9*0.95</f>
        <v>5.51475</v>
      </c>
      <c r="H403" s="39" cm="1">
        <f t="array" ref="H403">G403*0.94</f>
        <v>5.183865</v>
      </c>
      <c r="I403" s="39" cm="1">
        <f t="array" ref="I403">G403*0.87</f>
        <v>4.7978325</v>
      </c>
      <c r="J403" t="s" s="28">
        <v>1005</v>
      </c>
      <c r="K403" s="40"/>
      <c r="L403" t="str" s="41" cm="1">
        <f t="array" ref="L403">IF(K403&lt;1,"",IF(K403&lt;6,0,IF(K403&lt;12,0.06,0.13)))</f>
      </c>
      <c r="M403" t="str" s="41" cm="1">
        <f t="array" ref="M403">IF(K403&lt;1,"",IF(K403&lt;6,G403,IF(K403&lt;12,H403,I403)))</f>
      </c>
      <c r="N403" t="str" s="41" cm="1">
        <f t="array" ref="N403">_xlfn.IFERROR(K403*M403,"")</f>
      </c>
    </row>
    <row r="404" s="3" customFormat="1" ht="45" customHeight="1">
      <c r="A404" t="s" s="48">
        <v>1007</v>
      </c>
      <c r="C404" t="s" s="37">
        <v>1008</v>
      </c>
      <c r="D404" t="s" s="38">
        <v>1009</v>
      </c>
      <c r="E404" t="s" s="36">
        <v>19</v>
      </c>
      <c r="F404" s="31">
        <v>14.9</v>
      </c>
      <c r="G404" s="32" cm="1">
        <f t="array" ref="G404">F404*0.5*0.9*0.95</f>
        <v>6.36975</v>
      </c>
      <c r="H404" s="39" cm="1">
        <f t="array" ref="H404">G404*0.94</f>
        <v>5.987565</v>
      </c>
      <c r="I404" s="39" cm="1">
        <f t="array" ref="I404">G404*0.87</f>
        <v>5.5416825</v>
      </c>
      <c r="J404" t="s" s="28">
        <v>1008</v>
      </c>
      <c r="K404" s="40"/>
      <c r="L404" t="str" s="41" cm="1">
        <f t="array" ref="L404">IF(K404&lt;1,"",IF(K404&lt;6,0,IF(K404&lt;12,0.06,0.13)))</f>
      </c>
      <c r="M404" t="str" s="41" cm="1">
        <f t="array" ref="M404">IF(K404&lt;1,"",IF(K404&lt;6,G404,IF(K404&lt;12,H404,I404)))</f>
      </c>
      <c r="N404" t="str" s="41" cm="1">
        <f t="array" ref="N404">_xlfn.IFERROR(K404*M404,"")</f>
      </c>
    </row>
    <row r="405" s="3" customFormat="1" ht="45" customHeight="1">
      <c r="A405" t="s" s="48">
        <v>1010</v>
      </c>
      <c r="C405" t="s" s="37">
        <v>1011</v>
      </c>
      <c r="D405" t="s" s="38">
        <v>1012</v>
      </c>
      <c r="E405" t="s" s="36">
        <v>19</v>
      </c>
      <c r="F405" s="31">
        <v>14.9</v>
      </c>
      <c r="G405" s="32" cm="1">
        <f t="array" ref="G405">F405*0.5*0.9*0.95</f>
        <v>6.36975</v>
      </c>
      <c r="H405" s="39" cm="1">
        <f t="array" ref="H405">G405*0.94</f>
        <v>5.987565</v>
      </c>
      <c r="I405" s="39" cm="1">
        <f t="array" ref="I405">G405*0.87</f>
        <v>5.5416825</v>
      </c>
      <c r="J405" t="s" s="28">
        <v>1011</v>
      </c>
      <c r="K405" s="40"/>
      <c r="L405" t="str" s="41" cm="1">
        <f t="array" ref="L405">IF(K405&lt;1,"",IF(K405&lt;6,0,IF(K405&lt;12,0.06,0.13)))</f>
      </c>
      <c r="M405" t="str" s="41" cm="1">
        <f t="array" ref="M405">IF(K405&lt;1,"",IF(K405&lt;6,G405,IF(K405&lt;12,H405,I405)))</f>
      </c>
      <c r="N405" t="str" s="41" cm="1">
        <f t="array" ref="N405">_xlfn.IFERROR(K405*M405,"")</f>
      </c>
    </row>
    <row r="406" s="3" customFormat="1" ht="45" customHeight="1">
      <c r="A406" t="s" s="48">
        <v>1013</v>
      </c>
      <c r="C406" t="s" s="37">
        <v>1014</v>
      </c>
      <c r="D406" t="s" s="38">
        <v>1015</v>
      </c>
      <c r="E406" t="s" s="36">
        <v>19</v>
      </c>
      <c r="F406" s="31">
        <v>14.9</v>
      </c>
      <c r="G406" s="32" cm="1">
        <f t="array" ref="G406">F406*0.5*0.9*0.95</f>
        <v>6.36975</v>
      </c>
      <c r="H406" s="39" cm="1">
        <f t="array" ref="H406">G406*0.94</f>
        <v>5.987565</v>
      </c>
      <c r="I406" s="39" cm="1">
        <f t="array" ref="I406">G406*0.87</f>
        <v>5.5416825</v>
      </c>
      <c r="J406" t="s" s="28">
        <v>1014</v>
      </c>
      <c r="K406" s="40"/>
      <c r="L406" t="str" s="41" cm="1">
        <f t="array" ref="L406">IF(K406&lt;1,"",IF(K406&lt;6,0,IF(K406&lt;12,0.06,0.13)))</f>
      </c>
      <c r="M406" t="str" s="41" cm="1">
        <f t="array" ref="M406">IF(K406&lt;1,"",IF(K406&lt;6,G406,IF(K406&lt;12,H406,I406)))</f>
      </c>
      <c r="N406" t="str" s="41" cm="1">
        <f t="array" ref="N406">_xlfn.IFERROR(K406*M406,"")</f>
      </c>
    </row>
    <row r="407" s="3" customFormat="1" ht="45" customHeight="1">
      <c r="A407" t="s" s="48">
        <v>1016</v>
      </c>
      <c r="C407" t="s" s="37">
        <v>1017</v>
      </c>
      <c r="D407" t="s" s="38">
        <v>1018</v>
      </c>
      <c r="E407" s="34"/>
      <c r="F407" s="31">
        <v>14.9</v>
      </c>
      <c r="G407" s="32" cm="1">
        <f t="array" ref="G407">F407*0.5*0.9*0.95</f>
        <v>6.36975</v>
      </c>
      <c r="H407" s="39" cm="1">
        <f t="array" ref="H407">G407*0.94</f>
        <v>5.987565</v>
      </c>
      <c r="I407" s="39" cm="1">
        <f t="array" ref="I407">G407*0.87</f>
        <v>5.5416825</v>
      </c>
      <c r="J407" t="s" s="28">
        <v>1017</v>
      </c>
      <c r="K407" s="40"/>
      <c r="L407" t="str" s="41" cm="1">
        <f t="array" ref="L407">IF(K407&lt;1,"",IF(K407&lt;6,0,IF(K407&lt;12,0.06,0.13)))</f>
      </c>
      <c r="M407" t="str" s="41" cm="1">
        <f t="array" ref="M407">IF(K407&lt;1,"",IF(K407&lt;6,G407,IF(K407&lt;12,H407,I407)))</f>
      </c>
      <c r="N407" t="str" s="41" cm="1">
        <f t="array" ref="N407">_xlfn.IFERROR(K407*M407,"")</f>
      </c>
    </row>
    <row r="408" s="3" customFormat="1" ht="45" customHeight="1">
      <c r="A408" t="s" s="48">
        <v>1019</v>
      </c>
      <c r="C408" t="s" s="37">
        <v>1020</v>
      </c>
      <c r="D408" t="s" s="38">
        <v>1021</v>
      </c>
      <c r="E408" t="s" s="36">
        <v>19</v>
      </c>
      <c r="F408" s="31">
        <v>16.9</v>
      </c>
      <c r="G408" s="32" cm="1">
        <f t="array" ref="G408">F408*0.5*0.9*0.95</f>
        <v>7.22475</v>
      </c>
      <c r="H408" s="39" cm="1">
        <f t="array" ref="H408">G408*0.94</f>
        <v>6.791265</v>
      </c>
      <c r="I408" s="39" cm="1">
        <f t="array" ref="I408">G408*0.87</f>
        <v>6.2855325</v>
      </c>
      <c r="J408" t="s" s="28">
        <v>1020</v>
      </c>
      <c r="K408" s="40"/>
      <c r="L408" t="str" s="41" cm="1">
        <f t="array" ref="L408">IF(K408&lt;1,"",IF(K408&lt;6,0,IF(K408&lt;12,0.06,0.13)))</f>
      </c>
      <c r="M408" t="str" s="41" cm="1">
        <f t="array" ref="M408">IF(K408&lt;1,"",IF(K408&lt;6,G408,IF(K408&lt;12,H408,I408)))</f>
      </c>
      <c r="N408" t="str" s="41" cm="1">
        <f t="array" ref="N408">_xlfn.IFERROR(K408*M408,"")</f>
      </c>
    </row>
    <row r="409" s="3" customFormat="1" ht="45" customHeight="1">
      <c r="A409" t="s" s="48">
        <v>1022</v>
      </c>
      <c r="C409" t="s" s="37">
        <v>1023</v>
      </c>
      <c r="D409" t="s" s="38">
        <v>1024</v>
      </c>
      <c r="E409" t="s" s="36">
        <v>19</v>
      </c>
      <c r="F409" s="31">
        <v>16.9</v>
      </c>
      <c r="G409" s="32" cm="1">
        <f t="array" ref="G409">F409*0.5*0.9*0.95</f>
        <v>7.22475</v>
      </c>
      <c r="H409" s="39" cm="1">
        <f t="array" ref="H409">G409*0.94</f>
        <v>6.791265</v>
      </c>
      <c r="I409" s="39" cm="1">
        <f t="array" ref="I409">G409*0.87</f>
        <v>6.2855325</v>
      </c>
      <c r="J409" t="s" s="28">
        <v>1023</v>
      </c>
      <c r="K409" s="40"/>
      <c r="L409" t="str" s="41" cm="1">
        <f t="array" ref="L409">IF(K409&lt;1,"",IF(K409&lt;6,0,IF(K409&lt;12,0.06,0.13)))</f>
      </c>
      <c r="M409" t="str" s="41" cm="1">
        <f t="array" ref="M409">IF(K409&lt;1,"",IF(K409&lt;6,G409,IF(K409&lt;12,H409,I409)))</f>
      </c>
      <c r="N409" t="str" s="41" cm="1">
        <f t="array" ref="N409">_xlfn.IFERROR(K409*M409,"")</f>
      </c>
    </row>
    <row r="410" s="3" customFormat="1" ht="45" customHeight="1">
      <c r="A410" t="s" s="48">
        <v>1025</v>
      </c>
      <c r="C410" t="s" s="37">
        <v>1026</v>
      </c>
      <c r="D410" t="s" s="38">
        <v>1027</v>
      </c>
      <c r="E410" t="s" s="36">
        <v>19</v>
      </c>
      <c r="F410" s="31">
        <v>16.9</v>
      </c>
      <c r="G410" s="32" cm="1">
        <f t="array" ref="G410">F410*0.5*0.9*0.95</f>
        <v>7.22475</v>
      </c>
      <c r="H410" s="39" cm="1">
        <f t="array" ref="H410">G410*0.94</f>
        <v>6.791265</v>
      </c>
      <c r="I410" s="39" cm="1">
        <f t="array" ref="I410">G410*0.87</f>
        <v>6.2855325</v>
      </c>
      <c r="J410" t="s" s="28">
        <v>1026</v>
      </c>
      <c r="K410" s="40"/>
      <c r="L410" t="str" s="41" cm="1">
        <f t="array" ref="L410">IF(K410&lt;1,"",IF(K410&lt;6,0,IF(K410&lt;12,0.06,0.13)))</f>
      </c>
      <c r="M410" t="str" s="41" cm="1">
        <f t="array" ref="M410">IF(K410&lt;1,"",IF(K410&lt;6,G410,IF(K410&lt;12,H410,I410)))</f>
      </c>
      <c r="N410" t="str" s="41" cm="1">
        <f t="array" ref="N410">_xlfn.IFERROR(K410*M410,"")</f>
      </c>
    </row>
    <row r="411" s="3" customFormat="1" ht="45" customHeight="1">
      <c r="A411" t="s" s="48">
        <v>1028</v>
      </c>
      <c r="C411" t="s" s="37">
        <v>1029</v>
      </c>
      <c r="D411" t="s" s="38">
        <v>1030</v>
      </c>
      <c r="E411" t="s" s="36">
        <v>19</v>
      </c>
      <c r="F411" s="31">
        <v>16.9</v>
      </c>
      <c r="G411" s="32" cm="1">
        <f t="array" ref="G411">F411*0.5*0.9*0.95</f>
        <v>7.22475</v>
      </c>
      <c r="H411" s="39" cm="1">
        <f t="array" ref="H411">G411*0.94</f>
        <v>6.791265</v>
      </c>
      <c r="I411" s="39" cm="1">
        <f t="array" ref="I411">G411*0.87</f>
        <v>6.2855325</v>
      </c>
      <c r="J411" t="s" s="28">
        <v>1029</v>
      </c>
      <c r="K411" s="40"/>
      <c r="L411" t="str" s="41" cm="1">
        <f t="array" ref="L411">IF(K411&lt;1,"",IF(K411&lt;6,0,IF(K411&lt;12,0.06,0.13)))</f>
      </c>
      <c r="M411" t="str" s="41" cm="1">
        <f t="array" ref="M411">IF(K411&lt;1,"",IF(K411&lt;6,G411,IF(K411&lt;12,H411,I411)))</f>
      </c>
      <c r="N411" t="str" s="41" cm="1">
        <f t="array" ref="N411">_xlfn.IFERROR(K411*M411,"")</f>
      </c>
    </row>
    <row r="412" s="3" customFormat="1" ht="45" customHeight="1">
      <c r="A412" t="s" s="48">
        <v>1031</v>
      </c>
      <c r="C412" t="s" s="37">
        <v>1032</v>
      </c>
      <c r="D412" t="s" s="38">
        <v>1033</v>
      </c>
      <c r="E412" t="s" s="36">
        <v>19</v>
      </c>
      <c r="F412" s="31">
        <v>17.9</v>
      </c>
      <c r="G412" s="32" cm="1">
        <f t="array" ref="G412">F412*0.5*0.9*0.95</f>
        <v>7.65225</v>
      </c>
      <c r="H412" s="39" cm="1">
        <f t="array" ref="H412">G412*0.94</f>
        <v>7.193115</v>
      </c>
      <c r="I412" s="39" cm="1">
        <f t="array" ref="I412">G412*0.87</f>
        <v>6.6574575</v>
      </c>
      <c r="J412" t="s" s="28">
        <v>1032</v>
      </c>
      <c r="K412" s="40"/>
      <c r="L412" t="str" s="41" cm="1">
        <f t="array" ref="L412">IF(K412&lt;1,"",IF(K412&lt;6,0,IF(K412&lt;12,0.06,0.13)))</f>
      </c>
      <c r="M412" t="str" s="41" cm="1">
        <f t="array" ref="M412">IF(K412&lt;1,"",IF(K412&lt;6,G412,IF(K412&lt;12,H412,I412)))</f>
      </c>
      <c r="N412" t="str" s="41" cm="1">
        <f t="array" ref="N412">_xlfn.IFERROR(K412*M412,"")</f>
      </c>
    </row>
    <row r="413" s="3" customFormat="1" ht="45" customHeight="1">
      <c r="A413" t="s" s="48">
        <v>1034</v>
      </c>
      <c r="C413" t="s" s="37">
        <v>1035</v>
      </c>
      <c r="D413" t="s" s="38">
        <v>1036</v>
      </c>
      <c r="E413" t="s" s="36">
        <v>19</v>
      </c>
      <c r="F413" s="31">
        <v>17.9</v>
      </c>
      <c r="G413" s="32" cm="1">
        <f t="array" ref="G413">F413*0.5*0.9*0.95</f>
        <v>7.65225</v>
      </c>
      <c r="H413" s="39" cm="1">
        <f t="array" ref="H413">G413*0.94</f>
        <v>7.193115</v>
      </c>
      <c r="I413" s="39" cm="1">
        <f t="array" ref="I413">G413*0.87</f>
        <v>6.6574575</v>
      </c>
      <c r="J413" t="s" s="28">
        <v>1035</v>
      </c>
      <c r="K413" s="40"/>
      <c r="L413" t="str" s="41" cm="1">
        <f t="array" ref="L413">IF(K413&lt;1,"",IF(K413&lt;6,0,IF(K413&lt;12,0.06,0.13)))</f>
      </c>
      <c r="M413" t="str" s="41" cm="1">
        <f t="array" ref="M413">IF(K413&lt;1,"",IF(K413&lt;6,G413,IF(K413&lt;12,H413,I413)))</f>
      </c>
      <c r="N413" t="str" s="41" cm="1">
        <f t="array" ref="N413">_xlfn.IFERROR(K413*M413,"")</f>
      </c>
    </row>
    <row r="414" s="3" customFormat="1" ht="45" customHeight="1">
      <c r="A414" t="s" s="48">
        <v>1037</v>
      </c>
      <c r="C414" t="s" s="37">
        <v>1038</v>
      </c>
      <c r="D414" t="s" s="38">
        <v>1039</v>
      </c>
      <c r="E414" t="s" s="36">
        <v>19</v>
      </c>
      <c r="F414" s="31">
        <v>17.9</v>
      </c>
      <c r="G414" s="32" cm="1">
        <f t="array" ref="G414">F414*0.5*0.9*0.95</f>
        <v>7.65225</v>
      </c>
      <c r="H414" s="39" cm="1">
        <f t="array" ref="H414">G414*0.94</f>
        <v>7.193115</v>
      </c>
      <c r="I414" s="39" cm="1">
        <f t="array" ref="I414">G414*0.87</f>
        <v>6.6574575</v>
      </c>
      <c r="J414" t="s" s="28">
        <v>1038</v>
      </c>
      <c r="K414" s="40"/>
      <c r="L414" t="str" s="41" cm="1">
        <f t="array" ref="L414">IF(K414&lt;1,"",IF(K414&lt;6,0,IF(K414&lt;12,0.06,0.13)))</f>
      </c>
      <c r="M414" t="str" s="41" cm="1">
        <f t="array" ref="M414">IF(K414&lt;1,"",IF(K414&lt;6,G414,IF(K414&lt;12,H414,I414)))</f>
      </c>
      <c r="N414" t="str" s="41" cm="1">
        <f t="array" ref="N414">_xlfn.IFERROR(K414*M414,"")</f>
      </c>
    </row>
    <row r="415" s="3" customFormat="1" ht="45" customHeight="1">
      <c r="A415" t="s" s="48">
        <v>1040</v>
      </c>
      <c r="C415" t="s" s="37">
        <v>1041</v>
      </c>
      <c r="D415" t="s" s="38">
        <v>1042</v>
      </c>
      <c r="E415" t="s" s="36">
        <v>19</v>
      </c>
      <c r="F415" s="31">
        <v>17.9</v>
      </c>
      <c r="G415" s="32" cm="1">
        <f t="array" ref="G415">F415*0.5*0.9*0.95</f>
        <v>7.65225</v>
      </c>
      <c r="H415" s="39" cm="1">
        <f t="array" ref="H415">G415*0.94</f>
        <v>7.193115</v>
      </c>
      <c r="I415" s="39" cm="1">
        <f t="array" ref="I415">G415*0.87</f>
        <v>6.6574575</v>
      </c>
      <c r="J415" t="s" s="28">
        <v>1041</v>
      </c>
      <c r="K415" s="40"/>
      <c r="L415" t="str" s="41" cm="1">
        <f t="array" ref="L415">IF(K415&lt;1,"",IF(K415&lt;6,0,IF(K415&lt;12,0.06,0.13)))</f>
      </c>
      <c r="M415" t="str" s="41" cm="1">
        <f t="array" ref="M415">IF(K415&lt;1,"",IF(K415&lt;6,G415,IF(K415&lt;12,H415,I415)))</f>
      </c>
      <c r="N415" t="str" s="41" cm="1">
        <f t="array" ref="N415">_xlfn.IFERROR(K415*M415,"")</f>
      </c>
    </row>
    <row r="416" s="3" customFormat="1" ht="45" customHeight="1">
      <c r="A416" t="s" s="27">
        <v>1043</v>
      </c>
      <c r="C416" t="s" s="37">
        <v>1044</v>
      </c>
      <c r="D416" t="s" s="38">
        <v>1045</v>
      </c>
      <c r="E416" t="s" s="36">
        <v>19</v>
      </c>
      <c r="F416" s="31">
        <v>27.9</v>
      </c>
      <c r="G416" s="32" cm="1">
        <f t="array" ref="G416">F416*0.5*0.9*0.95</f>
        <v>11.92725</v>
      </c>
      <c r="H416" s="39" cm="1">
        <f t="array" ref="H416">G416*0.94</f>
        <v>11.211615</v>
      </c>
      <c r="I416" s="39" cm="1">
        <f t="array" ref="I416">G416*0.87</f>
        <v>10.3767075</v>
      </c>
      <c r="J416" t="s" s="28">
        <v>1044</v>
      </c>
      <c r="K416" s="40"/>
      <c r="L416" t="str" s="41" cm="1">
        <f t="array" ref="L416">IF(K416&lt;1,"",IF(K416&lt;6,0,IF(K416&lt;12,0.06,0.13)))</f>
      </c>
      <c r="M416" t="str" s="41" cm="1">
        <f t="array" ref="M416">IF(K416&lt;1,"",IF(K416&lt;6,G416,IF(K416&lt;12,H416,I416)))</f>
      </c>
      <c r="N416" t="str" s="41" cm="1">
        <f t="array" ref="N416">_xlfn.IFERROR(K416*M416,"")</f>
      </c>
    </row>
    <row r="417" s="3" customFormat="1" ht="45" customHeight="1">
      <c r="A417" t="s" s="48">
        <v>1046</v>
      </c>
      <c r="C417" t="s" s="37">
        <v>1047</v>
      </c>
      <c r="D417" t="s" s="38">
        <v>1048</v>
      </c>
      <c r="E417" t="s" s="36">
        <v>19</v>
      </c>
      <c r="F417" s="31">
        <v>27.9</v>
      </c>
      <c r="G417" s="32" cm="1">
        <f t="array" ref="G417">F417*0.5*0.9*0.95</f>
        <v>11.92725</v>
      </c>
      <c r="H417" s="39" cm="1">
        <f t="array" ref="H417">G417*0.94</f>
        <v>11.211615</v>
      </c>
      <c r="I417" s="39" cm="1">
        <f t="array" ref="I417">G417*0.87</f>
        <v>10.3767075</v>
      </c>
      <c r="J417" t="s" s="28">
        <v>1047</v>
      </c>
      <c r="K417" s="40"/>
      <c r="L417" t="str" s="41" cm="1">
        <f t="array" ref="L417">IF(K417&lt;1,"",IF(K417&lt;6,0,IF(K417&lt;12,0.06,0.13)))</f>
      </c>
      <c r="M417" t="str" s="41" cm="1">
        <f t="array" ref="M417">IF(K417&lt;1,"",IF(K417&lt;6,G417,IF(K417&lt;12,H417,I417)))</f>
      </c>
      <c r="N417" t="str" s="41" cm="1">
        <f t="array" ref="N417">_xlfn.IFERROR(K417*M417,"")</f>
      </c>
    </row>
    <row r="418" s="3" customFormat="1" ht="45" customHeight="1">
      <c r="A418" t="s" s="48">
        <v>1049</v>
      </c>
      <c r="C418" t="s" s="37">
        <v>1050</v>
      </c>
      <c r="D418" t="s" s="38">
        <v>1051</v>
      </c>
      <c r="E418" t="s" s="36">
        <v>19</v>
      </c>
      <c r="F418" s="31">
        <v>27.9</v>
      </c>
      <c r="G418" s="32" cm="1">
        <f t="array" ref="G418">F418*0.5*0.9*0.95</f>
        <v>11.92725</v>
      </c>
      <c r="H418" s="39" cm="1">
        <f t="array" ref="H418">G418*0.94</f>
        <v>11.211615</v>
      </c>
      <c r="I418" s="39" cm="1">
        <f t="array" ref="I418">G418*0.87</f>
        <v>10.3767075</v>
      </c>
      <c r="J418" t="s" s="28">
        <v>1050</v>
      </c>
      <c r="K418" s="40"/>
      <c r="L418" t="str" s="41" cm="1">
        <f t="array" ref="L418">IF(K418&lt;1,"",IF(K418&lt;6,0,IF(K418&lt;12,0.06,0.13)))</f>
      </c>
      <c r="M418" t="str" s="41" cm="1">
        <f t="array" ref="M418">IF(K418&lt;1,"",IF(K418&lt;6,G418,IF(K418&lt;12,H418,I418)))</f>
      </c>
      <c r="N418" t="str" s="41" cm="1">
        <f t="array" ref="N418">_xlfn.IFERROR(K418*M418,"")</f>
      </c>
    </row>
    <row r="419" s="3" customFormat="1" ht="45" customHeight="1">
      <c r="A419" t="s" s="48">
        <v>1052</v>
      </c>
      <c r="C419" t="s" s="37">
        <v>1053</v>
      </c>
      <c r="D419" t="s" s="38">
        <v>1054</v>
      </c>
      <c r="E419" t="s" s="36">
        <v>19</v>
      </c>
      <c r="F419" s="31">
        <v>29.9</v>
      </c>
      <c r="G419" s="32" cm="1">
        <f t="array" ref="G419">F419*0.5*0.9*0.95</f>
        <v>12.78225</v>
      </c>
      <c r="H419" s="39" cm="1">
        <f t="array" ref="H419">G419*0.94</f>
        <v>12.015315</v>
      </c>
      <c r="I419" s="39" cm="1">
        <f t="array" ref="I419">G419*0.87</f>
        <v>11.1205575</v>
      </c>
      <c r="J419" t="s" s="28">
        <v>1053</v>
      </c>
      <c r="K419" s="40"/>
      <c r="L419" t="str" s="41" cm="1">
        <f t="array" ref="L419">IF(K419&lt;1,"",IF(K419&lt;6,0,IF(K419&lt;12,0.06,0.13)))</f>
      </c>
      <c r="M419" t="str" s="41" cm="1">
        <f t="array" ref="M419">IF(K419&lt;1,"",IF(K419&lt;6,G419,IF(K419&lt;12,H419,I419)))</f>
      </c>
      <c r="N419" t="str" s="41" cm="1">
        <f t="array" ref="N419">_xlfn.IFERROR(K419*M419,"")</f>
      </c>
    </row>
    <row r="420" s="3" customFormat="1" ht="45" customHeight="1">
      <c r="A420" t="s" s="48">
        <v>1055</v>
      </c>
      <c r="C420" t="s" s="37">
        <v>1056</v>
      </c>
      <c r="D420" t="s" s="38">
        <v>1057</v>
      </c>
      <c r="E420" t="s" s="36">
        <v>19</v>
      </c>
      <c r="F420" s="31">
        <v>29.9</v>
      </c>
      <c r="G420" s="32" cm="1">
        <f t="array" ref="G420">F420*0.5*0.9*0.95</f>
        <v>12.78225</v>
      </c>
      <c r="H420" s="39" cm="1">
        <f t="array" ref="H420">G420*0.94</f>
        <v>12.015315</v>
      </c>
      <c r="I420" s="39" cm="1">
        <f t="array" ref="I420">G420*0.87</f>
        <v>11.1205575</v>
      </c>
      <c r="J420" t="s" s="28">
        <v>1056</v>
      </c>
      <c r="K420" s="40"/>
      <c r="L420" t="str" s="41" cm="1">
        <f t="array" ref="L420">IF(K420&lt;1,"",IF(K420&lt;6,0,IF(K420&lt;12,0.06,0.13)))</f>
      </c>
      <c r="M420" t="str" s="41" cm="1">
        <f t="array" ref="M420">IF(K420&lt;1,"",IF(K420&lt;6,G420,IF(K420&lt;12,H420,I420)))</f>
      </c>
      <c r="N420" t="str" s="41" cm="1">
        <f t="array" ref="N420">_xlfn.IFERROR(K420*M420,"")</f>
      </c>
    </row>
    <row r="421" s="3" customFormat="1" ht="45" customHeight="1">
      <c r="A421" t="s" s="27">
        <v>1058</v>
      </c>
      <c r="C421" t="s" s="37">
        <v>1059</v>
      </c>
      <c r="D421" t="s" s="38">
        <v>1060</v>
      </c>
      <c r="E421" t="s" s="36">
        <v>19</v>
      </c>
      <c r="F421" s="31">
        <v>29.9</v>
      </c>
      <c r="G421" s="32" cm="1">
        <f t="array" ref="G421">F421*0.5*0.9*0.95</f>
        <v>12.78225</v>
      </c>
      <c r="H421" s="39" cm="1">
        <f t="array" ref="H421">G421*0.94</f>
        <v>12.015315</v>
      </c>
      <c r="I421" s="39" cm="1">
        <f t="array" ref="I421">G421*0.87</f>
        <v>11.1205575</v>
      </c>
      <c r="J421" t="s" s="28">
        <v>1059</v>
      </c>
      <c r="K421" s="40"/>
      <c r="L421" t="str" s="41" cm="1">
        <f t="array" ref="L421">IF(K421&lt;1,"",IF(K421&lt;6,0,IF(K421&lt;12,0.06,0.13)))</f>
      </c>
      <c r="M421" t="str" s="41" cm="1">
        <f t="array" ref="M421">IF(K421&lt;1,"",IF(K421&lt;6,G421,IF(K421&lt;12,H421,I421)))</f>
      </c>
      <c r="N421" t="str" s="41" cm="1">
        <f t="array" ref="N421">_xlfn.IFERROR(K421*M421,"")</f>
      </c>
    </row>
    <row r="422" s="3" customFormat="1" ht="45" customHeight="1">
      <c r="A422" t="s" s="48">
        <v>1061</v>
      </c>
      <c r="C422" t="s" s="37">
        <v>1062</v>
      </c>
      <c r="D422" t="s" s="38">
        <v>1063</v>
      </c>
      <c r="E422" t="s" s="36">
        <v>19</v>
      </c>
      <c r="F422" s="31">
        <v>29.9</v>
      </c>
      <c r="G422" s="32" cm="1">
        <f t="array" ref="G422">F422*0.5*0.9*0.95</f>
        <v>12.78225</v>
      </c>
      <c r="H422" s="39" cm="1">
        <f t="array" ref="H422">G422*0.94</f>
        <v>12.015315</v>
      </c>
      <c r="I422" s="39" cm="1">
        <f t="array" ref="I422">G422*0.87</f>
        <v>11.1205575</v>
      </c>
      <c r="J422" t="s" s="28">
        <v>1062</v>
      </c>
      <c r="K422" s="40"/>
      <c r="L422" t="str" s="41" cm="1">
        <f t="array" ref="L422">IF(K422&lt;1,"",IF(K422&lt;6,0,IF(K422&lt;12,0.06,0.13)))</f>
      </c>
      <c r="M422" t="str" s="41" cm="1">
        <f t="array" ref="M422">IF(K422&lt;1,"",IF(K422&lt;6,G422,IF(K422&lt;12,H422,I422)))</f>
      </c>
      <c r="N422" t="str" s="41" cm="1">
        <f t="array" ref="N422">_xlfn.IFERROR(K422*M422,"")</f>
      </c>
    </row>
    <row r="423" s="3" customFormat="1" ht="45" customHeight="1">
      <c r="A423" t="s" s="27">
        <v>1064</v>
      </c>
      <c r="C423" t="s" s="37">
        <v>1065</v>
      </c>
      <c r="D423" t="s" s="38">
        <v>1066</v>
      </c>
      <c r="E423" t="s" s="36">
        <v>19</v>
      </c>
      <c r="F423" s="31">
        <v>29.9</v>
      </c>
      <c r="G423" s="32" cm="1">
        <f t="array" ref="G423">F423*0.5*0.9*0.95</f>
        <v>12.78225</v>
      </c>
      <c r="H423" s="39" cm="1">
        <f t="array" ref="H423">G423*0.94</f>
        <v>12.015315</v>
      </c>
      <c r="I423" s="39" cm="1">
        <f t="array" ref="I423">G423*0.87</f>
        <v>11.1205575</v>
      </c>
      <c r="J423" t="s" s="28">
        <v>1065</v>
      </c>
      <c r="K423" s="40"/>
      <c r="L423" t="str" s="41" cm="1">
        <f t="array" ref="L423">IF(K423&lt;1,"",IF(K423&lt;6,0,IF(K423&lt;12,0.06,0.13)))</f>
      </c>
      <c r="M423" t="str" s="41" cm="1">
        <f t="array" ref="M423">IF(K423&lt;1,"",IF(K423&lt;6,G423,IF(K423&lt;12,H423,I423)))</f>
      </c>
      <c r="N423" t="str" s="41" cm="1">
        <f t="array" ref="N423">_xlfn.IFERROR(K423*M423,"")</f>
      </c>
    </row>
    <row r="424" s="3" customFormat="1" ht="45" customHeight="1">
      <c r="A424" t="s" s="48">
        <v>1067</v>
      </c>
      <c r="C424" t="s" s="37">
        <v>1068</v>
      </c>
      <c r="D424" t="s" s="38">
        <v>1069</v>
      </c>
      <c r="E424" t="s" s="36">
        <v>19</v>
      </c>
      <c r="F424" s="31">
        <v>29.9</v>
      </c>
      <c r="G424" s="32" cm="1">
        <f t="array" ref="G424">F424*0.5*0.9*0.95</f>
        <v>12.78225</v>
      </c>
      <c r="H424" s="39" cm="1">
        <f t="array" ref="H424">G424*0.94</f>
        <v>12.015315</v>
      </c>
      <c r="I424" s="39" cm="1">
        <f t="array" ref="I424">G424*0.87</f>
        <v>11.1205575</v>
      </c>
      <c r="J424" t="s" s="28">
        <v>1068</v>
      </c>
      <c r="K424" s="40"/>
      <c r="L424" t="str" s="41" cm="1">
        <f t="array" ref="L424">IF(K424&lt;1,"",IF(K424&lt;6,0,IF(K424&lt;12,0.06,0.13)))</f>
      </c>
      <c r="M424" t="str" s="41" cm="1">
        <f t="array" ref="M424">IF(K424&lt;1,"",IF(K424&lt;6,G424,IF(K424&lt;12,H424,I424)))</f>
      </c>
      <c r="N424" t="str" s="41" cm="1">
        <f t="array" ref="N424">_xlfn.IFERROR(K424*M424,"")</f>
      </c>
    </row>
    <row r="425" s="3" customFormat="1" ht="45" customHeight="1">
      <c r="A425" t="s" s="27">
        <v>1070</v>
      </c>
      <c r="C425" t="s" s="37">
        <v>1071</v>
      </c>
      <c r="D425" t="s" s="38">
        <v>1072</v>
      </c>
      <c r="E425" t="s" s="36">
        <v>19</v>
      </c>
      <c r="F425" s="31">
        <v>14.9</v>
      </c>
      <c r="G425" s="32" cm="1">
        <f t="array" ref="G425">F425*0.5*0.9*0.95</f>
        <v>6.36975</v>
      </c>
      <c r="H425" s="39" cm="1">
        <f t="array" ref="H425">G425*0.94</f>
        <v>5.987565</v>
      </c>
      <c r="I425" s="39" cm="1">
        <f t="array" ref="I425">G425*0.87</f>
        <v>5.5416825</v>
      </c>
      <c r="J425" t="s" s="28">
        <v>1071</v>
      </c>
      <c r="K425" s="40"/>
      <c r="L425" t="str" s="41" cm="1">
        <f t="array" ref="L425">IF(K425&lt;1,"",IF(K425&lt;6,0,IF(K425&lt;12,0.06,0.13)))</f>
      </c>
      <c r="M425" t="str" s="41" cm="1">
        <f t="array" ref="M425">IF(K425&lt;1,"",IF(K425&lt;6,G425,IF(K425&lt;12,H425,I425)))</f>
      </c>
      <c r="N425" t="str" s="41" cm="1">
        <f t="array" ref="N425">_xlfn.IFERROR(K425*M425,"")</f>
      </c>
    </row>
    <row r="426" s="3" customFormat="1" ht="45" customHeight="1">
      <c r="A426" t="s" s="48">
        <v>1073</v>
      </c>
      <c r="C426" t="s" s="37">
        <v>1074</v>
      </c>
      <c r="D426" t="s" s="38">
        <v>1075</v>
      </c>
      <c r="E426" t="s" s="36">
        <v>19</v>
      </c>
      <c r="F426" s="31">
        <v>14.9</v>
      </c>
      <c r="G426" s="32" cm="1">
        <f t="array" ref="G426">F426*0.5*0.9*0.95</f>
        <v>6.36975</v>
      </c>
      <c r="H426" s="39" cm="1">
        <f t="array" ref="H426">G426*0.94</f>
        <v>5.987565</v>
      </c>
      <c r="I426" s="39" cm="1">
        <f t="array" ref="I426">G426*0.87</f>
        <v>5.5416825</v>
      </c>
      <c r="J426" t="s" s="28">
        <v>1074</v>
      </c>
      <c r="K426" s="40"/>
      <c r="L426" t="str" s="41" cm="1">
        <f t="array" ref="L426">IF(K426&lt;1,"",IF(K426&lt;6,0,IF(K426&lt;12,0.06,0.13)))</f>
      </c>
      <c r="M426" t="str" s="41" cm="1">
        <f t="array" ref="M426">IF(K426&lt;1,"",IF(K426&lt;6,G426,IF(K426&lt;12,H426,I426)))</f>
      </c>
      <c r="N426" t="str" s="41" cm="1">
        <f t="array" ref="N426">_xlfn.IFERROR(K426*M426,"")</f>
      </c>
    </row>
    <row r="427" s="3" customFormat="1" ht="45" customHeight="1">
      <c r="A427" t="s" s="48">
        <v>1076</v>
      </c>
      <c r="C427" t="s" s="37">
        <v>1077</v>
      </c>
      <c r="D427" t="s" s="38">
        <v>1078</v>
      </c>
      <c r="E427" t="s" s="36">
        <v>19</v>
      </c>
      <c r="F427" s="31">
        <v>14.9</v>
      </c>
      <c r="G427" s="32" cm="1">
        <f t="array" ref="G427">F427*0.5*0.9*0.95</f>
        <v>6.36975</v>
      </c>
      <c r="H427" s="39" cm="1">
        <f t="array" ref="H427">G427*0.94</f>
        <v>5.987565</v>
      </c>
      <c r="I427" s="39" cm="1">
        <f t="array" ref="I427">G427*0.87</f>
        <v>5.5416825</v>
      </c>
      <c r="J427" t="s" s="28">
        <v>1077</v>
      </c>
      <c r="K427" s="40"/>
      <c r="L427" t="str" s="41" cm="1">
        <f t="array" ref="L427">IF(K427&lt;1,"",IF(K427&lt;6,0,IF(K427&lt;12,0.06,0.13)))</f>
      </c>
      <c r="M427" t="str" s="41" cm="1">
        <f t="array" ref="M427">IF(K427&lt;1,"",IF(K427&lt;6,G427,IF(K427&lt;12,H427,I427)))</f>
      </c>
      <c r="N427" t="str" s="41" cm="1">
        <f t="array" ref="N427">_xlfn.IFERROR(K427*M427,"")</f>
      </c>
    </row>
    <row r="428" s="3" customFormat="1" ht="45" customHeight="1">
      <c r="A428" s="49">
        <v>8053300576104</v>
      </c>
      <c r="C428" t="s" s="37">
        <v>1079</v>
      </c>
      <c r="D428" t="s" s="38">
        <v>1080</v>
      </c>
      <c r="E428" t="s" s="36">
        <v>393</v>
      </c>
      <c r="F428" s="31">
        <v>19.9</v>
      </c>
      <c r="G428" s="32" cm="1">
        <f t="array" ref="G428">F428*0.5*0.9*0.95</f>
        <v>8.507250000000001</v>
      </c>
      <c r="H428" s="39" cm="1">
        <f t="array" ref="H428">G428*0.94</f>
        <v>7.996815</v>
      </c>
      <c r="I428" s="39" cm="1">
        <f t="array" ref="I428">G428*0.87</f>
        <v>7.4013075</v>
      </c>
      <c r="J428" t="s" s="28">
        <v>1079</v>
      </c>
      <c r="K428" s="40"/>
      <c r="L428" t="str" s="41" cm="1">
        <f t="array" ref="L428">IF(K428&lt;1,"",IF(K428&lt;6,0,IF(K428&lt;12,0.06,0.13)))</f>
      </c>
      <c r="M428" t="str" s="41" cm="1">
        <f t="array" ref="M428">IF(K428&lt;1,"",IF(K428&lt;6,G428,IF(K428&lt;12,H428,I428)))</f>
      </c>
      <c r="N428" t="str" s="41" cm="1">
        <f t="array" ref="N428">_xlfn.IFERROR(K428*M428,"")</f>
      </c>
    </row>
    <row r="429" s="3" customFormat="1" ht="45" customHeight="1">
      <c r="A429" s="35">
        <v>8053300574902</v>
      </c>
      <c r="C429" t="s" s="37">
        <v>1081</v>
      </c>
      <c r="D429" t="s" s="38">
        <v>1082</v>
      </c>
      <c r="E429" t="s" s="36">
        <v>393</v>
      </c>
      <c r="F429" s="31">
        <v>19.9</v>
      </c>
      <c r="G429" s="32" cm="1">
        <f t="array" ref="G429">F429*0.5*0.9*0.95</f>
        <v>8.507250000000001</v>
      </c>
      <c r="H429" s="39" cm="1">
        <f t="array" ref="H429">G429*0.94</f>
        <v>7.996815</v>
      </c>
      <c r="I429" s="39" cm="1">
        <f t="array" ref="I429">G429*0.87</f>
        <v>7.4013075</v>
      </c>
      <c r="J429" t="s" s="28">
        <v>1081</v>
      </c>
      <c r="K429" s="40"/>
      <c r="L429" t="str" s="41" cm="1">
        <f t="array" ref="L429">IF(K429&lt;1,"",IF(K429&lt;6,0,IF(K429&lt;12,0.06,0.13)))</f>
      </c>
      <c r="M429" t="str" s="41" cm="1">
        <f t="array" ref="M429">IF(K429&lt;1,"",IF(K429&lt;6,G429,IF(K429&lt;12,H429,I429)))</f>
      </c>
      <c r="N429" t="str" s="41" cm="1">
        <f t="array" ref="N429">_xlfn.IFERROR(K429*M429,"")</f>
      </c>
    </row>
    <row r="430" s="3" customFormat="1" ht="45" customHeight="1">
      <c r="A430" s="35">
        <v>8053300575343</v>
      </c>
      <c r="C430" t="s" s="37">
        <v>1083</v>
      </c>
      <c r="D430" t="s" s="38">
        <v>1084</v>
      </c>
      <c r="E430" t="s" s="36">
        <v>393</v>
      </c>
      <c r="F430" s="31">
        <v>19.9</v>
      </c>
      <c r="G430" s="32" cm="1">
        <f t="array" ref="G430">F430*0.5*0.9*0.95</f>
        <v>8.507250000000001</v>
      </c>
      <c r="H430" s="39" cm="1">
        <f t="array" ref="H430">G430*0.94</f>
        <v>7.996815</v>
      </c>
      <c r="I430" s="39" cm="1">
        <f t="array" ref="I430">G430*0.87</f>
        <v>7.4013075</v>
      </c>
      <c r="J430" t="s" s="28">
        <v>1083</v>
      </c>
      <c r="K430" s="40"/>
      <c r="L430" t="str" s="41" cm="1">
        <f t="array" ref="L430">IF(K430&lt;1,"",IF(K430&lt;6,0,IF(K430&lt;12,0.06,0.13)))</f>
      </c>
      <c r="M430" t="str" s="41" cm="1">
        <f t="array" ref="M430">IF(K430&lt;1,"",IF(K430&lt;6,G430,IF(K430&lt;12,H430,I430)))</f>
      </c>
      <c r="N430" t="str" s="41" cm="1">
        <f t="array" ref="N430">_xlfn.IFERROR(K430*M430,"")</f>
      </c>
    </row>
    <row r="431" s="3" customFormat="1" ht="45" customHeight="1">
      <c r="A431" s="49">
        <v>8053300577392</v>
      </c>
      <c r="C431" t="s" s="37">
        <v>1085</v>
      </c>
      <c r="D431" t="s" s="38">
        <v>1086</v>
      </c>
      <c r="E431" t="s" s="36">
        <v>393</v>
      </c>
      <c r="F431" s="31">
        <v>19.9</v>
      </c>
      <c r="G431" s="32" cm="1">
        <f t="array" ref="G431">F431*0.5*0.9*0.95</f>
        <v>8.507250000000001</v>
      </c>
      <c r="H431" s="39" cm="1">
        <f t="array" ref="H431">G431*0.94</f>
        <v>7.996815</v>
      </c>
      <c r="I431" s="39" cm="1">
        <f t="array" ref="I431">G431*0.87</f>
        <v>7.4013075</v>
      </c>
      <c r="J431" t="s" s="28">
        <v>1085</v>
      </c>
      <c r="K431" s="40"/>
      <c r="L431" t="str" s="41" cm="1">
        <f t="array" ref="L431">IF(K431&lt;1,"",IF(K431&lt;6,0,IF(K431&lt;12,0.06,0.13)))</f>
      </c>
      <c r="M431" t="str" s="41" cm="1">
        <f t="array" ref="M431">IF(K431&lt;1,"",IF(K431&lt;6,G431,IF(K431&lt;12,H431,I431)))</f>
      </c>
      <c r="N431" t="str" s="41" cm="1">
        <f t="array" ref="N431">_xlfn.IFERROR(K431*M431,"")</f>
      </c>
    </row>
    <row r="432" s="3" customFormat="1" ht="45" customHeight="1">
      <c r="A432" s="49">
        <v>8055035681573</v>
      </c>
      <c r="C432" t="s" s="37">
        <v>1087</v>
      </c>
      <c r="D432" t="s" s="38">
        <v>1088</v>
      </c>
      <c r="E432" t="s" s="36">
        <v>393</v>
      </c>
      <c r="F432" s="31">
        <v>19.9</v>
      </c>
      <c r="G432" s="32" cm="1">
        <f t="array" ref="G432">F432*0.5*0.9*0.95</f>
        <v>8.507250000000001</v>
      </c>
      <c r="H432" s="39" cm="1">
        <f t="array" ref="H432">G432*0.94</f>
        <v>7.996815</v>
      </c>
      <c r="I432" s="39" cm="1">
        <f t="array" ref="I432">G432*0.87</f>
        <v>7.4013075</v>
      </c>
      <c r="J432" t="s" s="28">
        <v>1087</v>
      </c>
      <c r="K432" s="40"/>
      <c r="L432" t="str" s="41" cm="1">
        <f t="array" ref="L432">IF(K432&lt;1,"",IF(K432&lt;6,0,IF(K432&lt;12,0.06,0.13)))</f>
      </c>
      <c r="M432" t="str" s="41" cm="1">
        <f t="array" ref="M432">IF(K432&lt;1,"",IF(K432&lt;6,G432,IF(K432&lt;12,H432,I432)))</f>
      </c>
      <c r="N432" t="str" s="41" cm="1">
        <f t="array" ref="N432">_xlfn.IFERROR(K432*M432,"")</f>
      </c>
    </row>
    <row r="433" s="3" customFormat="1" ht="45" customHeight="1">
      <c r="A433" s="49">
        <v>8053300576098</v>
      </c>
      <c r="C433" t="s" s="37">
        <v>1089</v>
      </c>
      <c r="D433" t="s" s="38">
        <v>1090</v>
      </c>
      <c r="E433" t="s" s="36">
        <v>393</v>
      </c>
      <c r="F433" s="31">
        <v>19.9</v>
      </c>
      <c r="G433" s="32" cm="1">
        <f t="array" ref="G433">F433*0.5*0.9*0.95</f>
        <v>8.507250000000001</v>
      </c>
      <c r="H433" s="39" cm="1">
        <f t="array" ref="H433">G433*0.94</f>
        <v>7.996815</v>
      </c>
      <c r="I433" s="39" cm="1">
        <f t="array" ref="I433">G433*0.87</f>
        <v>7.4013075</v>
      </c>
      <c r="J433" t="s" s="28">
        <v>1089</v>
      </c>
      <c r="K433" s="40"/>
      <c r="L433" t="str" s="41" cm="1">
        <f t="array" ref="L433">IF(K433&lt;1,"",IF(K433&lt;6,0,IF(K433&lt;12,0.06,0.13)))</f>
      </c>
      <c r="M433" t="str" s="41" cm="1">
        <f t="array" ref="M433">IF(K433&lt;1,"",IF(K433&lt;6,G433,IF(K433&lt;12,H433,I433)))</f>
      </c>
      <c r="N433" t="str" s="41" cm="1">
        <f t="array" ref="N433">_xlfn.IFERROR(K433*M433,"")</f>
      </c>
    </row>
    <row r="434" s="3" customFormat="1" ht="45" customHeight="1">
      <c r="A434" s="35">
        <v>8053300575350</v>
      </c>
      <c r="C434" t="s" s="37">
        <v>1091</v>
      </c>
      <c r="D434" t="s" s="38">
        <v>1092</v>
      </c>
      <c r="E434" t="s" s="36">
        <v>19</v>
      </c>
      <c r="F434" s="31">
        <v>39</v>
      </c>
      <c r="G434" s="32" cm="1">
        <f t="array" ref="G434">F434*0.5*0.9*0.95</f>
        <v>16.6725</v>
      </c>
      <c r="H434" s="39" cm="1">
        <f t="array" ref="H434">G434*0.94</f>
        <v>15.67215</v>
      </c>
      <c r="I434" s="39" cm="1">
        <f t="array" ref="I434">G434*0.87</f>
        <v>14.505075</v>
      </c>
      <c r="J434" t="s" s="28">
        <v>1091</v>
      </c>
      <c r="K434" s="40"/>
      <c r="L434" t="str" s="41" cm="1">
        <f t="array" ref="L434">IF(K434&lt;1,"",IF(K434&lt;6,0,IF(K434&lt;12,0.06,0.13)))</f>
      </c>
      <c r="M434" t="str" s="41" cm="1">
        <f t="array" ref="M434">IF(K434&lt;1,"",IF(K434&lt;6,G434,IF(K434&lt;12,H434,I434)))</f>
      </c>
      <c r="N434" t="str" s="41" cm="1">
        <f t="array" ref="N434">_xlfn.IFERROR(K434*M434,"")</f>
      </c>
    </row>
    <row r="435" s="3" customFormat="1" ht="45" customHeight="1">
      <c r="A435" s="35">
        <v>8053300575367</v>
      </c>
      <c r="C435" t="s" s="37">
        <v>1093</v>
      </c>
      <c r="D435" t="s" s="38">
        <v>1094</v>
      </c>
      <c r="E435" t="s" s="36">
        <v>19</v>
      </c>
      <c r="F435" s="31">
        <v>39</v>
      </c>
      <c r="G435" s="32" cm="1">
        <f t="array" ref="G435">F435*0.5*0.9*0.95</f>
        <v>16.6725</v>
      </c>
      <c r="H435" s="39" cm="1">
        <f t="array" ref="H435">G435*0.94</f>
        <v>15.67215</v>
      </c>
      <c r="I435" s="39" cm="1">
        <f t="array" ref="I435">G435*0.87</f>
        <v>14.505075</v>
      </c>
      <c r="J435" t="s" s="28">
        <v>1093</v>
      </c>
      <c r="K435" s="40"/>
      <c r="L435" t="str" s="41" cm="1">
        <f t="array" ref="L435">IF(K435&lt;1,"",IF(K435&lt;6,0,IF(K435&lt;12,0.06,0.13)))</f>
      </c>
      <c r="M435" t="str" s="41" cm="1">
        <f t="array" ref="M435">IF(K435&lt;1,"",IF(K435&lt;6,G435,IF(K435&lt;12,H435,I435)))</f>
      </c>
      <c r="N435" t="str" s="41" cm="1">
        <f t="array" ref="N435">_xlfn.IFERROR(K435*M435,"")</f>
      </c>
    </row>
    <row r="436" s="3" customFormat="1" ht="45" customHeight="1">
      <c r="A436" s="35">
        <v>8053300575374</v>
      </c>
      <c r="C436" t="s" s="37">
        <v>1095</v>
      </c>
      <c r="D436" t="s" s="38">
        <v>1096</v>
      </c>
      <c r="E436" t="s" s="36">
        <v>19</v>
      </c>
      <c r="F436" s="31">
        <v>27.9</v>
      </c>
      <c r="G436" s="32" cm="1">
        <f t="array" ref="G436">F436*0.5*0.9*0.95</f>
        <v>11.92725</v>
      </c>
      <c r="H436" s="39" cm="1">
        <f t="array" ref="H436">G436*0.94</f>
        <v>11.211615</v>
      </c>
      <c r="I436" s="39" cm="1">
        <f t="array" ref="I436">G436*0.87</f>
        <v>10.3767075</v>
      </c>
      <c r="J436" t="s" s="28">
        <v>1095</v>
      </c>
      <c r="K436" s="40"/>
      <c r="L436" t="str" s="41" cm="1">
        <f t="array" ref="L436">IF(K436&lt;1,"",IF(K436&lt;6,0,IF(K436&lt;12,0.06,0.13)))</f>
      </c>
      <c r="M436" t="str" s="41" cm="1">
        <f t="array" ref="M436">IF(K436&lt;1,"",IF(K436&lt;6,G436,IF(K436&lt;12,H436,I436)))</f>
      </c>
      <c r="N436" t="str" s="41" cm="1">
        <f t="array" ref="N436">_xlfn.IFERROR(K436*M436,"")</f>
      </c>
    </row>
    <row r="437" s="3" customFormat="1" ht="45" customHeight="1">
      <c r="A437" s="35">
        <v>8053300575527</v>
      </c>
      <c r="C437" t="s" s="37">
        <v>1097</v>
      </c>
      <c r="D437" t="s" s="38">
        <v>1098</v>
      </c>
      <c r="E437" t="s" s="36">
        <v>19</v>
      </c>
      <c r="F437" s="31">
        <v>27.9</v>
      </c>
      <c r="G437" s="32" cm="1">
        <f t="array" ref="G437">F437*0.5*0.9*0.95</f>
        <v>11.92725</v>
      </c>
      <c r="H437" s="39" cm="1">
        <f t="array" ref="H437">G437*0.94</f>
        <v>11.211615</v>
      </c>
      <c r="I437" s="39" cm="1">
        <f t="array" ref="I437">G437*0.87</f>
        <v>10.3767075</v>
      </c>
      <c r="J437" t="s" s="28">
        <v>1097</v>
      </c>
      <c r="K437" s="40"/>
      <c r="L437" t="str" s="41" cm="1">
        <f t="array" ref="L437">IF(K437&lt;1,"",IF(K437&lt;6,0,IF(K437&lt;12,0.06,0.13)))</f>
      </c>
      <c r="M437" t="str" s="41" cm="1">
        <f t="array" ref="M437">IF(K437&lt;1,"",IF(K437&lt;6,G437,IF(K437&lt;12,H437,I437)))</f>
      </c>
      <c r="N437" t="str" s="41" cm="1">
        <f t="array" ref="N437">_xlfn.IFERROR(K437*M437,"")</f>
      </c>
    </row>
    <row r="438" s="3" customFormat="1" ht="45" customHeight="1">
      <c r="A438" s="49">
        <v>8053300578177</v>
      </c>
      <c r="C438" t="s" s="37">
        <v>1099</v>
      </c>
      <c r="D438" t="s" s="38">
        <v>1100</v>
      </c>
      <c r="E438" t="s" s="36">
        <v>19</v>
      </c>
      <c r="F438" s="31">
        <v>27.9</v>
      </c>
      <c r="G438" s="32" cm="1">
        <f t="array" ref="G438">F438*0.5*0.9*0.95</f>
        <v>11.92725</v>
      </c>
      <c r="H438" s="39" cm="1">
        <f t="array" ref="H438">G438*0.94</f>
        <v>11.211615</v>
      </c>
      <c r="I438" s="39" cm="1">
        <f t="array" ref="I438">G438*0.87</f>
        <v>10.3767075</v>
      </c>
      <c r="J438" t="s" s="28">
        <v>1099</v>
      </c>
      <c r="K438" s="40"/>
      <c r="L438" t="str" s="41" cm="1">
        <f t="array" ref="L438">IF(K438&lt;1,"",IF(K438&lt;6,0,IF(K438&lt;12,0.06,0.13)))</f>
      </c>
      <c r="M438" t="str" s="41" cm="1">
        <f t="array" ref="M438">IF(K438&lt;1,"",IF(K438&lt;6,G438,IF(K438&lt;12,H438,I438)))</f>
      </c>
      <c r="N438" t="str" s="41" cm="1">
        <f t="array" ref="N438">_xlfn.IFERROR(K438*M438,"")</f>
      </c>
    </row>
    <row r="439" s="3" customFormat="1" ht="45" customHeight="1">
      <c r="A439" s="49">
        <v>8055035684536</v>
      </c>
      <c r="C439" t="s" s="37">
        <v>1101</v>
      </c>
      <c r="D439" t="s" s="38">
        <v>1102</v>
      </c>
      <c r="E439" s="30">
        <v>2</v>
      </c>
      <c r="F439" s="31">
        <v>27.9</v>
      </c>
      <c r="G439" s="32" cm="1">
        <f t="array" ref="G439">F439*0.5*0.9*0.95</f>
        <v>11.92725</v>
      </c>
      <c r="H439" s="39" cm="1">
        <f t="array" ref="H439">G439*0.94</f>
        <v>11.211615</v>
      </c>
      <c r="I439" s="39" cm="1">
        <f t="array" ref="I439">G439*0.87</f>
        <v>10.3767075</v>
      </c>
      <c r="J439" t="s" s="28">
        <v>1101</v>
      </c>
      <c r="K439" s="40"/>
      <c r="L439" t="str" s="41" cm="1">
        <f t="array" ref="L439">IF(K439&lt;1,"",IF(K439&lt;6,0,IF(K439&lt;12,0.06,0.13)))</f>
      </c>
      <c r="M439" t="str" s="41" cm="1">
        <f t="array" ref="M439">IF(K439&lt;1,"",IF(K439&lt;6,G439,IF(K439&lt;12,H439,I439)))</f>
      </c>
      <c r="N439" t="str" s="41" cm="1">
        <f t="array" ref="N439">_xlfn.IFERROR(K439*M439,"")</f>
      </c>
    </row>
    <row r="440" s="3" customFormat="1" ht="45" customHeight="1">
      <c r="A440" s="49">
        <v>8055035684543</v>
      </c>
      <c r="C440" t="s" s="37">
        <v>1103</v>
      </c>
      <c r="D440" t="s" s="38">
        <v>1104</v>
      </c>
      <c r="E440" s="30">
        <v>2</v>
      </c>
      <c r="F440" s="31">
        <v>27.9</v>
      </c>
      <c r="G440" s="32" cm="1">
        <f t="array" ref="G440">F440*0.5*0.9*0.95</f>
        <v>11.92725</v>
      </c>
      <c r="H440" s="39" cm="1">
        <f t="array" ref="H440">G440*0.94</f>
        <v>11.211615</v>
      </c>
      <c r="I440" s="39" cm="1">
        <f t="array" ref="I440">G440*0.87</f>
        <v>10.3767075</v>
      </c>
      <c r="J440" t="s" s="28">
        <v>1103</v>
      </c>
      <c r="K440" s="40"/>
      <c r="L440" t="str" s="41" cm="1">
        <f t="array" ref="L440">IF(K440&lt;1,"",IF(K440&lt;6,0,IF(K440&lt;12,0.06,0.13)))</f>
      </c>
      <c r="M440" t="str" s="41" cm="1">
        <f t="array" ref="M440">IF(K440&lt;1,"",IF(K440&lt;6,G440,IF(K440&lt;12,H440,I440)))</f>
      </c>
      <c r="N440" t="str" s="41" cm="1">
        <f t="array" ref="N440">_xlfn.IFERROR(K440*M440,"")</f>
      </c>
    </row>
    <row r="441" s="3" customFormat="1" ht="45" customHeight="1">
      <c r="A441" s="35">
        <v>8053300575381</v>
      </c>
      <c r="C441" t="s" s="37">
        <v>1105</v>
      </c>
      <c r="D441" t="s" s="38">
        <v>1106</v>
      </c>
      <c r="E441" t="s" s="36">
        <v>19</v>
      </c>
      <c r="F441" s="31">
        <v>34.9</v>
      </c>
      <c r="G441" s="32" cm="1">
        <f t="array" ref="G441">F441*0.5*0.9*0.95</f>
        <v>14.91975</v>
      </c>
      <c r="H441" s="39" cm="1">
        <f t="array" ref="H441">G441*0.94</f>
        <v>14.024565</v>
      </c>
      <c r="I441" s="39" cm="1">
        <f t="array" ref="I441">G441*0.87</f>
        <v>12.9801825</v>
      </c>
      <c r="J441" t="s" s="28">
        <v>1105</v>
      </c>
      <c r="K441" s="40"/>
      <c r="L441" t="str" s="41" cm="1">
        <f t="array" ref="L441">IF(K441&lt;1,"",IF(K441&lt;6,0,IF(K441&lt;12,0.06,0.13)))</f>
      </c>
      <c r="M441" t="str" s="41" cm="1">
        <f t="array" ref="M441">IF(K441&lt;1,"",IF(K441&lt;6,G441,IF(K441&lt;12,H441,I441)))</f>
      </c>
      <c r="N441" t="str" s="41" cm="1">
        <f t="array" ref="N441">_xlfn.IFERROR(K441*M441,"")</f>
      </c>
    </row>
    <row r="442" s="3" customFormat="1" ht="45" customHeight="1">
      <c r="A442" s="35">
        <v>8053300575398</v>
      </c>
      <c r="C442" t="s" s="37">
        <v>1107</v>
      </c>
      <c r="D442" t="s" s="38">
        <v>1108</v>
      </c>
      <c r="E442" t="s" s="36">
        <v>19</v>
      </c>
      <c r="F442" s="31">
        <v>34.9</v>
      </c>
      <c r="G442" s="32" cm="1">
        <f t="array" ref="G442">F442*0.5*0.9*0.95</f>
        <v>14.91975</v>
      </c>
      <c r="H442" s="39" cm="1">
        <f t="array" ref="H442">G442*0.94</f>
        <v>14.024565</v>
      </c>
      <c r="I442" s="39" cm="1">
        <f t="array" ref="I442">G442*0.87</f>
        <v>12.9801825</v>
      </c>
      <c r="J442" t="s" s="28">
        <v>1107</v>
      </c>
      <c r="K442" s="40"/>
      <c r="L442" t="str" s="41" cm="1">
        <f t="array" ref="L442">IF(K442&lt;1,"",IF(K442&lt;6,0,IF(K442&lt;12,0.06,0.13)))</f>
      </c>
      <c r="M442" t="str" s="41" cm="1">
        <f t="array" ref="M442">IF(K442&lt;1,"",IF(K442&lt;6,G442,IF(K442&lt;12,H442,I442)))</f>
      </c>
      <c r="N442" t="str" s="41" cm="1">
        <f t="array" ref="N442">_xlfn.IFERROR(K442*M442,"")</f>
      </c>
    </row>
    <row r="443" s="3" customFormat="1" ht="45" customHeight="1">
      <c r="A443" s="49">
        <v>8053300578184</v>
      </c>
      <c r="C443" t="s" s="37">
        <v>1109</v>
      </c>
      <c r="D443" t="s" s="38">
        <v>1110</v>
      </c>
      <c r="E443" t="s" s="36">
        <v>19</v>
      </c>
      <c r="F443" s="31">
        <v>34.9</v>
      </c>
      <c r="G443" s="32" cm="1">
        <f t="array" ref="G443">F443*0.5*0.9*0.95</f>
        <v>14.91975</v>
      </c>
      <c r="H443" s="39" cm="1">
        <f t="array" ref="H443">G443*0.94</f>
        <v>14.024565</v>
      </c>
      <c r="I443" s="39" cm="1">
        <f t="array" ref="I443">G443*0.87</f>
        <v>12.9801825</v>
      </c>
      <c r="J443" t="s" s="28">
        <v>1109</v>
      </c>
      <c r="K443" s="40"/>
      <c r="L443" t="str" s="41" cm="1">
        <f t="array" ref="L443">IF(K443&lt;1,"",IF(K443&lt;6,0,IF(K443&lt;12,0.06,0.13)))</f>
      </c>
      <c r="M443" t="str" s="41" cm="1">
        <f t="array" ref="M443">IF(K443&lt;1,"",IF(K443&lt;6,G443,IF(K443&lt;12,H443,I443)))</f>
      </c>
      <c r="N443" t="str" s="41" cm="1">
        <f t="array" ref="N443">_xlfn.IFERROR(K443*M443,"")</f>
      </c>
    </row>
    <row r="444" s="3" customFormat="1" ht="45" customHeight="1">
      <c r="A444" s="49">
        <v>8055035684550</v>
      </c>
      <c r="C444" t="s" s="37">
        <v>1111</v>
      </c>
      <c r="D444" t="s" s="38">
        <v>1112</v>
      </c>
      <c r="E444" s="30">
        <v>2</v>
      </c>
      <c r="F444" s="31">
        <v>34.9</v>
      </c>
      <c r="G444" s="32" cm="1">
        <f t="array" ref="G444">F444*0.5*0.9*0.95</f>
        <v>14.91975</v>
      </c>
      <c r="H444" s="39" cm="1">
        <f t="array" ref="H444">G444*0.94</f>
        <v>14.024565</v>
      </c>
      <c r="I444" s="39" cm="1">
        <f t="array" ref="I444">G444*0.87</f>
        <v>12.9801825</v>
      </c>
      <c r="J444" t="s" s="28">
        <v>1111</v>
      </c>
      <c r="K444" s="40"/>
      <c r="L444" t="str" s="41" cm="1">
        <f t="array" ref="L444">IF(K444&lt;1,"",IF(K444&lt;6,0,IF(K444&lt;12,0.06,0.13)))</f>
      </c>
      <c r="M444" t="str" s="41" cm="1">
        <f t="array" ref="M444">IF(K444&lt;1,"",IF(K444&lt;6,G444,IF(K444&lt;12,H444,I444)))</f>
      </c>
      <c r="N444" t="str" s="41" cm="1">
        <f t="array" ref="N444">_xlfn.IFERROR(K444*M444,"")</f>
      </c>
    </row>
    <row r="445" s="3" customFormat="1" ht="45" customHeight="1">
      <c r="A445" s="49">
        <v>8055035684567</v>
      </c>
      <c r="C445" t="s" s="37">
        <v>1113</v>
      </c>
      <c r="D445" t="s" s="38">
        <v>1114</v>
      </c>
      <c r="E445" s="30">
        <v>2</v>
      </c>
      <c r="F445" s="31">
        <v>34.9</v>
      </c>
      <c r="G445" s="32" cm="1">
        <f t="array" ref="G445">F445*0.5*0.9*0.95</f>
        <v>14.91975</v>
      </c>
      <c r="H445" s="39" cm="1">
        <f t="array" ref="H445">G445*0.94</f>
        <v>14.024565</v>
      </c>
      <c r="I445" s="39" cm="1">
        <f t="array" ref="I445">G445*0.87</f>
        <v>12.9801825</v>
      </c>
      <c r="J445" t="s" s="28">
        <v>1113</v>
      </c>
      <c r="K445" s="40"/>
      <c r="L445" t="str" s="41" cm="1">
        <f t="array" ref="L445">IF(K445&lt;1,"",IF(K445&lt;6,0,IF(K445&lt;12,0.06,0.13)))</f>
      </c>
      <c r="M445" t="str" s="41" cm="1">
        <f t="array" ref="M445">IF(K445&lt;1,"",IF(K445&lt;6,G445,IF(K445&lt;12,H445,I445)))</f>
      </c>
      <c r="N445" t="str" s="41" cm="1">
        <f t="array" ref="N445">_xlfn.IFERROR(K445*M445,"")</f>
      </c>
    </row>
    <row r="446" s="3" customFormat="1" ht="45" customHeight="1">
      <c r="A446" s="35">
        <v>8053300575404</v>
      </c>
      <c r="C446" t="s" s="37">
        <v>1115</v>
      </c>
      <c r="D446" t="s" s="38">
        <v>1116</v>
      </c>
      <c r="E446" t="s" s="36">
        <v>19</v>
      </c>
      <c r="F446" s="31">
        <v>39</v>
      </c>
      <c r="G446" s="32" cm="1">
        <f t="array" ref="G446">F446*0.5*0.9*0.95</f>
        <v>16.6725</v>
      </c>
      <c r="H446" s="39" cm="1">
        <f t="array" ref="H446">G446*0.94</f>
        <v>15.67215</v>
      </c>
      <c r="I446" s="39" cm="1">
        <f t="array" ref="I446">G446*0.87</f>
        <v>14.505075</v>
      </c>
      <c r="J446" t="s" s="28">
        <v>1115</v>
      </c>
      <c r="K446" s="40"/>
      <c r="L446" t="str" s="41" cm="1">
        <f t="array" ref="L446">IF(K446&lt;1,"",IF(K446&lt;6,0,IF(K446&lt;12,0.06,0.13)))</f>
      </c>
      <c r="M446" t="str" s="41" cm="1">
        <f t="array" ref="M446">IF(K446&lt;1,"",IF(K446&lt;6,G446,IF(K446&lt;12,H446,I446)))</f>
      </c>
      <c r="N446" t="str" s="41" cm="1">
        <f t="array" ref="N446">_xlfn.IFERROR(K446*M446,"")</f>
      </c>
    </row>
    <row r="447" s="3" customFormat="1" ht="45" customHeight="1">
      <c r="A447" s="49">
        <v>8053300578191</v>
      </c>
      <c r="C447" t="s" s="37">
        <v>1117</v>
      </c>
      <c r="D447" t="s" s="38">
        <v>1118</v>
      </c>
      <c r="E447" t="s" s="36">
        <v>19</v>
      </c>
      <c r="F447" s="31">
        <v>39</v>
      </c>
      <c r="G447" s="32" cm="1">
        <f t="array" ref="G447">F447*0.5*0.9*0.95</f>
        <v>16.6725</v>
      </c>
      <c r="H447" s="39" cm="1">
        <f t="array" ref="H447">G447*0.94</f>
        <v>15.67215</v>
      </c>
      <c r="I447" s="39" cm="1">
        <f t="array" ref="I447">G447*0.87</f>
        <v>14.505075</v>
      </c>
      <c r="J447" t="s" s="28">
        <v>1117</v>
      </c>
      <c r="K447" s="40"/>
      <c r="L447" t="str" s="41" cm="1">
        <f t="array" ref="L447">IF(K447&lt;1,"",IF(K447&lt;6,0,IF(K447&lt;12,0.06,0.13)))</f>
      </c>
      <c r="M447" t="str" s="41" cm="1">
        <f t="array" ref="M447">IF(K447&lt;1,"",IF(K447&lt;6,G447,IF(K447&lt;12,H447,I447)))</f>
      </c>
      <c r="N447" t="str" s="41" cm="1">
        <f t="array" ref="N447">_xlfn.IFERROR(K447*M447,"")</f>
      </c>
    </row>
    <row r="448" s="3" customFormat="1" ht="45" customHeight="1">
      <c r="A448" s="49">
        <v>8053300578207</v>
      </c>
      <c r="C448" t="s" s="37">
        <v>1119</v>
      </c>
      <c r="D448" t="s" s="38">
        <v>1120</v>
      </c>
      <c r="E448" t="s" s="36">
        <v>19</v>
      </c>
      <c r="F448" s="31">
        <v>39</v>
      </c>
      <c r="G448" s="32" cm="1">
        <f t="array" ref="G448">F448*0.5*0.9*0.95</f>
        <v>16.6725</v>
      </c>
      <c r="H448" s="39" cm="1">
        <f t="array" ref="H448">G448*0.94</f>
        <v>15.67215</v>
      </c>
      <c r="I448" s="39" cm="1">
        <f t="array" ref="I448">G448*0.87</f>
        <v>14.505075</v>
      </c>
      <c r="J448" t="s" s="28">
        <v>1119</v>
      </c>
      <c r="K448" s="40"/>
      <c r="L448" t="str" s="41" cm="1">
        <f t="array" ref="L448">IF(K448&lt;1,"",IF(K448&lt;6,0,IF(K448&lt;12,0.06,0.13)))</f>
      </c>
      <c r="M448" t="str" s="41" cm="1">
        <f t="array" ref="M448">IF(K448&lt;1,"",IF(K448&lt;6,G448,IF(K448&lt;12,H448,I448)))</f>
      </c>
      <c r="N448" t="str" s="41" cm="1">
        <f t="array" ref="N448">_xlfn.IFERROR(K448*M448,"")</f>
      </c>
    </row>
    <row r="449" s="3" customFormat="1" ht="45" customHeight="1">
      <c r="A449" s="49">
        <v>8055035684574</v>
      </c>
      <c r="C449" t="s" s="37">
        <v>1121</v>
      </c>
      <c r="D449" t="s" s="38">
        <v>1122</v>
      </c>
      <c r="E449" s="30">
        <v>2</v>
      </c>
      <c r="F449" s="31">
        <v>39</v>
      </c>
      <c r="G449" s="32" cm="1">
        <f t="array" ref="G449">F449*0.5*0.9*0.95</f>
        <v>16.6725</v>
      </c>
      <c r="H449" s="39" cm="1">
        <f t="array" ref="H449">G449*0.94</f>
        <v>15.67215</v>
      </c>
      <c r="I449" s="39" cm="1">
        <f t="array" ref="I449">G449*0.87</f>
        <v>14.505075</v>
      </c>
      <c r="J449" t="s" s="28">
        <v>1121</v>
      </c>
      <c r="K449" s="40"/>
      <c r="L449" t="str" s="41" cm="1">
        <f t="array" ref="L449">IF(K449&lt;1,"",IF(K449&lt;6,0,IF(K449&lt;12,0.06,0.13)))</f>
      </c>
      <c r="M449" t="str" s="41" cm="1">
        <f t="array" ref="M449">IF(K449&lt;1,"",IF(K449&lt;6,G449,IF(K449&lt;12,H449,I449)))</f>
      </c>
      <c r="N449" t="str" s="41" cm="1">
        <f t="array" ref="N449">_xlfn.IFERROR(K449*M449,"")</f>
      </c>
    </row>
    <row r="450" s="3" customFormat="1" ht="45" customHeight="1">
      <c r="A450" s="49">
        <v>8055035684581</v>
      </c>
      <c r="C450" t="s" s="37">
        <v>1123</v>
      </c>
      <c r="D450" t="s" s="38">
        <v>1124</v>
      </c>
      <c r="E450" s="30">
        <v>2</v>
      </c>
      <c r="F450" s="31">
        <v>39</v>
      </c>
      <c r="G450" s="32" cm="1">
        <f t="array" ref="G450">F450*0.5*0.9*0.95</f>
        <v>16.6725</v>
      </c>
      <c r="H450" s="39" cm="1">
        <f t="array" ref="H450">G450*0.94</f>
        <v>15.67215</v>
      </c>
      <c r="I450" s="39" cm="1">
        <f t="array" ref="I450">G450*0.87</f>
        <v>14.505075</v>
      </c>
      <c r="J450" t="s" s="28">
        <v>1123</v>
      </c>
      <c r="K450" s="40"/>
      <c r="L450" t="str" s="41" cm="1">
        <f t="array" ref="L450">IF(K450&lt;1,"",IF(K450&lt;6,0,IF(K450&lt;12,0.06,0.13)))</f>
      </c>
      <c r="M450" t="str" s="41" cm="1">
        <f t="array" ref="M450">IF(K450&lt;1,"",IF(K450&lt;6,G450,IF(K450&lt;12,H450,I450)))</f>
      </c>
      <c r="N450" t="str" s="41" cm="1">
        <f t="array" ref="N450">_xlfn.IFERROR(K450*M450,"")</f>
      </c>
    </row>
    <row r="451" s="3" customFormat="1" ht="45" customHeight="1">
      <c r="A451" s="35">
        <v>8053300575428</v>
      </c>
      <c r="C451" t="s" s="37">
        <v>1125</v>
      </c>
      <c r="D451" t="s" s="38">
        <v>1126</v>
      </c>
      <c r="E451" t="s" s="36">
        <v>19</v>
      </c>
      <c r="F451" s="31">
        <v>14.9</v>
      </c>
      <c r="G451" s="32" cm="1">
        <f t="array" ref="G451">F451*0.5*0.9*0.95</f>
        <v>6.36975</v>
      </c>
      <c r="H451" s="39" cm="1">
        <f t="array" ref="H451">G451*0.94</f>
        <v>5.987565</v>
      </c>
      <c r="I451" s="39" cm="1">
        <f t="array" ref="I451">G451*0.87</f>
        <v>5.5416825</v>
      </c>
      <c r="J451" t="s" s="28">
        <v>1125</v>
      </c>
      <c r="K451" s="40"/>
      <c r="L451" t="str" s="41" cm="1">
        <f t="array" ref="L451">IF(K451&lt;1,"",IF(K451&lt;6,0,IF(K451&lt;12,0.06,0.13)))</f>
      </c>
      <c r="M451" t="str" s="41" cm="1">
        <f t="array" ref="M451">IF(K451&lt;1,"",IF(K451&lt;6,G451,IF(K451&lt;12,H451,I451)))</f>
      </c>
      <c r="N451" t="str" s="41" cm="1">
        <f t="array" ref="N451">_xlfn.IFERROR(K451*M451,"")</f>
      </c>
    </row>
    <row r="452" s="3" customFormat="1" ht="45" customHeight="1">
      <c r="A452" t="s" s="48">
        <v>1127</v>
      </c>
      <c r="C452" t="s" s="37">
        <v>1128</v>
      </c>
      <c r="D452" t="s" s="38">
        <v>1129</v>
      </c>
      <c r="E452" t="s" s="36">
        <v>19</v>
      </c>
      <c r="F452" s="31">
        <v>14.9</v>
      </c>
      <c r="G452" s="32" cm="1">
        <f t="array" ref="G452">F452*0.5*0.9*0.95</f>
        <v>6.36975</v>
      </c>
      <c r="H452" s="39" cm="1">
        <f t="array" ref="H452">G452*0.94</f>
        <v>5.987565</v>
      </c>
      <c r="I452" s="39" cm="1">
        <f t="array" ref="I452">G452*0.87</f>
        <v>5.5416825</v>
      </c>
      <c r="J452" t="s" s="28">
        <v>1128</v>
      </c>
      <c r="K452" s="40"/>
      <c r="L452" t="str" s="41" cm="1">
        <f t="array" ref="L452">IF(K452&lt;1,"",IF(K452&lt;6,0,IF(K452&lt;12,0.06,0.13)))</f>
      </c>
      <c r="M452" t="str" s="41" cm="1">
        <f t="array" ref="M452">IF(K452&lt;1,"",IF(K452&lt;6,G452,IF(K452&lt;12,H452,I452)))</f>
      </c>
      <c r="N452" t="str" s="41" cm="1">
        <f t="array" ref="N452">_xlfn.IFERROR(K452*M452,"")</f>
      </c>
    </row>
    <row r="453" s="3" customFormat="1" ht="45" customHeight="1">
      <c r="A453" t="s" s="48">
        <v>1130</v>
      </c>
      <c r="C453" t="s" s="37">
        <v>1131</v>
      </c>
      <c r="D453" t="s" s="38">
        <v>1132</v>
      </c>
      <c r="E453" t="s" s="36">
        <v>19</v>
      </c>
      <c r="F453" s="31">
        <v>14.9</v>
      </c>
      <c r="G453" s="32" cm="1">
        <f t="array" ref="G453">F453*0.5*0.9*0.95</f>
        <v>6.36975</v>
      </c>
      <c r="H453" s="39" cm="1">
        <f t="array" ref="H453">G453*0.94</f>
        <v>5.987565</v>
      </c>
      <c r="I453" s="39" cm="1">
        <f t="array" ref="I453">G453*0.87</f>
        <v>5.5416825</v>
      </c>
      <c r="J453" t="s" s="28">
        <v>1131</v>
      </c>
      <c r="K453" s="40"/>
      <c r="L453" t="str" s="41" cm="1">
        <f t="array" ref="L453">IF(K453&lt;1,"",IF(K453&lt;6,0,IF(K453&lt;12,0.06,0.13)))</f>
      </c>
      <c r="M453" t="str" s="41" cm="1">
        <f t="array" ref="M453">IF(K453&lt;1,"",IF(K453&lt;6,G453,IF(K453&lt;12,H453,I453)))</f>
      </c>
      <c r="N453" t="str" s="41" cm="1">
        <f t="array" ref="N453">_xlfn.IFERROR(K453*M453,"")</f>
      </c>
    </row>
    <row r="454" s="3" customFormat="1" ht="45" customHeight="1">
      <c r="A454" t="s" s="48">
        <v>1133</v>
      </c>
      <c r="C454" t="s" s="37">
        <v>1134</v>
      </c>
      <c r="D454" t="s" s="38">
        <v>1135</v>
      </c>
      <c r="E454" t="s" s="36">
        <v>19</v>
      </c>
      <c r="F454" s="31">
        <v>14.9</v>
      </c>
      <c r="G454" s="32" cm="1">
        <f t="array" ref="G454">F454*0.5*0.9*0.95</f>
        <v>6.36975</v>
      </c>
      <c r="H454" s="39" cm="1">
        <f t="array" ref="H454">G454*0.94</f>
        <v>5.987565</v>
      </c>
      <c r="I454" s="39" cm="1">
        <f t="array" ref="I454">G454*0.87</f>
        <v>5.5416825</v>
      </c>
      <c r="J454" t="s" s="28">
        <v>1134</v>
      </c>
      <c r="K454" s="40"/>
      <c r="L454" t="str" s="41" cm="1">
        <f t="array" ref="L454">IF(K454&lt;1,"",IF(K454&lt;6,0,IF(K454&lt;12,0.06,0.13)))</f>
      </c>
      <c r="M454" t="str" s="41" cm="1">
        <f t="array" ref="M454">IF(K454&lt;1,"",IF(K454&lt;6,G454,IF(K454&lt;12,H454,I454)))</f>
      </c>
      <c r="N454" t="str" s="41" cm="1">
        <f t="array" ref="N454">_xlfn.IFERROR(K454*M454,"")</f>
      </c>
    </row>
    <row r="455" s="3" customFormat="1" ht="45" customHeight="1">
      <c r="A455" s="35">
        <v>8053300575435</v>
      </c>
      <c r="C455" t="s" s="37">
        <v>1136</v>
      </c>
      <c r="D455" t="s" s="38">
        <v>1137</v>
      </c>
      <c r="E455" t="s" s="36">
        <v>279</v>
      </c>
      <c r="F455" s="31">
        <v>46</v>
      </c>
      <c r="G455" s="32" cm="1">
        <f t="array" ref="G455">F455*0.5*0.9*0.95</f>
        <v>19.665</v>
      </c>
      <c r="H455" s="39" cm="1">
        <f t="array" ref="H455">G455*0.94</f>
        <v>18.4851</v>
      </c>
      <c r="I455" s="39" cm="1">
        <f t="array" ref="I455">G455*0.87</f>
        <v>17.10855</v>
      </c>
      <c r="J455" t="s" s="28">
        <v>1136</v>
      </c>
      <c r="K455" s="40"/>
      <c r="L455" t="str" s="41" cm="1">
        <f t="array" ref="L455">IF(K455&lt;1,"",IF(K455&lt;6,0,IF(K455&lt;12,0.06,0.13)))</f>
      </c>
      <c r="M455" t="str" s="41" cm="1">
        <f t="array" ref="M455">IF(K455&lt;1,"",IF(K455&lt;6,G455,IF(K455&lt;12,H455,I455)))</f>
      </c>
      <c r="N455" t="str" s="41" cm="1">
        <f t="array" ref="N455">_xlfn.IFERROR(K455*M455,"")</f>
      </c>
    </row>
    <row r="456" s="3" customFormat="1" ht="45" customHeight="1">
      <c r="A456" s="35">
        <v>8053300575442</v>
      </c>
      <c r="C456" t="s" s="37">
        <v>1138</v>
      </c>
      <c r="D456" t="s" s="38">
        <v>1139</v>
      </c>
      <c r="E456" t="s" s="36">
        <v>279</v>
      </c>
      <c r="F456" s="31">
        <v>46</v>
      </c>
      <c r="G456" s="32" cm="1">
        <f t="array" ref="G456">F456*0.5*0.9*0.95</f>
        <v>19.665</v>
      </c>
      <c r="H456" s="39" cm="1">
        <f t="array" ref="H456">G456*0.94</f>
        <v>18.4851</v>
      </c>
      <c r="I456" s="39" cm="1">
        <f t="array" ref="I456">G456*0.87</f>
        <v>17.10855</v>
      </c>
      <c r="J456" t="s" s="28">
        <v>1138</v>
      </c>
      <c r="K456" s="40"/>
      <c r="L456" t="str" s="41" cm="1">
        <f t="array" ref="L456">IF(K456&lt;1,"",IF(K456&lt;6,0,IF(K456&lt;12,0.06,0.13)))</f>
      </c>
      <c r="M456" t="str" s="41" cm="1">
        <f t="array" ref="M456">IF(K456&lt;1,"",IF(K456&lt;6,G456,IF(K456&lt;12,H456,I456)))</f>
      </c>
      <c r="N456" t="str" s="41" cm="1">
        <f t="array" ref="N456">_xlfn.IFERROR(K456*M456,"")</f>
      </c>
    </row>
    <row r="457" s="3" customFormat="1" ht="45" customHeight="1">
      <c r="A457" s="35">
        <v>8053300575459</v>
      </c>
      <c r="C457" t="s" s="37">
        <v>1140</v>
      </c>
      <c r="D457" t="s" s="38">
        <v>1141</v>
      </c>
      <c r="E457" t="s" s="36">
        <v>19</v>
      </c>
      <c r="F457" s="31">
        <v>46</v>
      </c>
      <c r="G457" s="32" cm="1">
        <f t="array" ref="G457">F457*0.5*0.9*0.95</f>
        <v>19.665</v>
      </c>
      <c r="H457" s="39" cm="1">
        <f t="array" ref="H457">G457*0.94</f>
        <v>18.4851</v>
      </c>
      <c r="I457" s="39" cm="1">
        <f t="array" ref="I457">G457*0.87</f>
        <v>17.10855</v>
      </c>
      <c r="J457" t="s" s="28">
        <v>1140</v>
      </c>
      <c r="K457" s="40"/>
      <c r="L457" t="str" s="41" cm="1">
        <f t="array" ref="L457">IF(K457&lt;1,"",IF(K457&lt;6,0,IF(K457&lt;12,0.06,0.13)))</f>
      </c>
      <c r="M457" t="str" s="41" cm="1">
        <f t="array" ref="M457">IF(K457&lt;1,"",IF(K457&lt;6,G457,IF(K457&lt;12,H457,I457)))</f>
      </c>
      <c r="N457" t="str" s="41" cm="1">
        <f t="array" ref="N457">_xlfn.IFERROR(K457*M457,"")</f>
      </c>
    </row>
    <row r="458" s="3" customFormat="1" ht="45" customHeight="1">
      <c r="A458" s="35">
        <v>8053300575510</v>
      </c>
      <c r="C458" t="s" s="37">
        <v>1142</v>
      </c>
      <c r="D458" t="s" s="38">
        <v>1143</v>
      </c>
      <c r="E458" t="s" s="36">
        <v>279</v>
      </c>
      <c r="F458" s="31">
        <v>39.9</v>
      </c>
      <c r="G458" s="32" cm="1">
        <f t="array" ref="G458">F458*0.5*0.9*0.95</f>
        <v>17.05725</v>
      </c>
      <c r="H458" s="39" cm="1">
        <f t="array" ref="H458">G458*0.94</f>
        <v>16.033815</v>
      </c>
      <c r="I458" s="39" cm="1">
        <f t="array" ref="I458">G458*0.87</f>
        <v>14.8398075</v>
      </c>
      <c r="J458" t="s" s="28">
        <v>1142</v>
      </c>
      <c r="K458" s="40"/>
      <c r="L458" t="str" s="41" cm="1">
        <f t="array" ref="L458">IF(K458&lt;1,"",IF(K458&lt;6,0,IF(K458&lt;12,0.06,0.13)))</f>
      </c>
      <c r="M458" t="str" s="41" cm="1">
        <f t="array" ref="M458">IF(K458&lt;1,"",IF(K458&lt;6,G458,IF(K458&lt;12,H458,I458)))</f>
      </c>
      <c r="N458" t="str" s="41" cm="1">
        <f t="array" ref="N458">_xlfn.IFERROR(K458*M458,"")</f>
      </c>
    </row>
    <row r="459" s="3" customFormat="1" ht="45" customHeight="1">
      <c r="A459" t="s" s="48">
        <v>1144</v>
      </c>
      <c r="C459" t="s" s="37">
        <v>1145</v>
      </c>
      <c r="D459" t="s" s="38">
        <v>1146</v>
      </c>
      <c r="E459" t="s" s="36">
        <v>279</v>
      </c>
      <c r="F459" s="31">
        <v>45</v>
      </c>
      <c r="G459" s="32" cm="1">
        <f t="array" ref="G459">F459*0.5*0.9*0.95</f>
        <v>19.2375</v>
      </c>
      <c r="H459" s="39" cm="1">
        <f t="array" ref="H459">G459*0.94</f>
        <v>18.08325</v>
      </c>
      <c r="I459" s="39" cm="1">
        <f t="array" ref="I459">G459*0.87</f>
        <v>16.736625</v>
      </c>
      <c r="J459" t="s" s="28">
        <v>1145</v>
      </c>
      <c r="K459" s="40"/>
      <c r="L459" t="str" s="41" cm="1">
        <f t="array" ref="L459">IF(K459&lt;1,"",IF(K459&lt;6,0,IF(K459&lt;12,0.06,0.13)))</f>
      </c>
      <c r="M459" t="str" s="41" cm="1">
        <f t="array" ref="M459">IF(K459&lt;1,"",IF(K459&lt;6,G459,IF(K459&lt;12,H459,I459)))</f>
      </c>
      <c r="N459" t="str" s="41" cm="1">
        <f t="array" ref="N459">_xlfn.IFERROR(K459*M459,"")</f>
      </c>
    </row>
    <row r="460" s="3" customFormat="1" ht="45" customHeight="1">
      <c r="A460" s="35">
        <v>8053300575466</v>
      </c>
      <c r="C460" t="s" s="37">
        <v>1147</v>
      </c>
      <c r="D460" t="s" s="38">
        <v>1148</v>
      </c>
      <c r="E460" t="s" s="36">
        <v>279</v>
      </c>
      <c r="F460" s="31">
        <v>39.9</v>
      </c>
      <c r="G460" s="32" cm="1">
        <f t="array" ref="G460">F460*0.5*0.9*0.95</f>
        <v>17.05725</v>
      </c>
      <c r="H460" s="39" cm="1">
        <f t="array" ref="H460">G460*0.94</f>
        <v>16.033815</v>
      </c>
      <c r="I460" s="39" cm="1">
        <f t="array" ref="I460">G460*0.87</f>
        <v>14.8398075</v>
      </c>
      <c r="J460" t="s" s="28">
        <v>1147</v>
      </c>
      <c r="K460" s="40"/>
      <c r="L460" t="str" s="41" cm="1">
        <f t="array" ref="L460">IF(K460&lt;1,"",IF(K460&lt;6,0,IF(K460&lt;12,0.06,0.13)))</f>
      </c>
      <c r="M460" t="str" s="41" cm="1">
        <f t="array" ref="M460">IF(K460&lt;1,"",IF(K460&lt;6,G460,IF(K460&lt;12,H460,I460)))</f>
      </c>
      <c r="N460" t="str" s="41" cm="1">
        <f t="array" ref="N460">_xlfn.IFERROR(K460*M460,"")</f>
      </c>
    </row>
    <row r="461" s="3" customFormat="1" ht="45" customHeight="1">
      <c r="A461" s="35">
        <v>8053300575503</v>
      </c>
      <c r="C461" t="s" s="37">
        <v>1149</v>
      </c>
      <c r="D461" t="s" s="38">
        <v>1150</v>
      </c>
      <c r="E461" t="s" s="36">
        <v>279</v>
      </c>
      <c r="F461" s="31">
        <v>45</v>
      </c>
      <c r="G461" s="32" cm="1">
        <f t="array" ref="G461">F461*0.5*0.9*0.95</f>
        <v>19.2375</v>
      </c>
      <c r="H461" s="39" cm="1">
        <f t="array" ref="H461">G461*0.94</f>
        <v>18.08325</v>
      </c>
      <c r="I461" s="39" cm="1">
        <f t="array" ref="I461">G461*0.87</f>
        <v>16.736625</v>
      </c>
      <c r="J461" t="s" s="28">
        <v>1149</v>
      </c>
      <c r="K461" s="40"/>
      <c r="L461" t="str" s="41" cm="1">
        <f t="array" ref="L461">IF(K461&lt;1,"",IF(K461&lt;6,0,IF(K461&lt;12,0.06,0.13)))</f>
      </c>
      <c r="M461" t="str" s="41" cm="1">
        <f t="array" ref="M461">IF(K461&lt;1,"",IF(K461&lt;6,G461,IF(K461&lt;12,H461,I461)))</f>
      </c>
      <c r="N461" t="str" s="41" cm="1">
        <f t="array" ref="N461">_xlfn.IFERROR(K461*M461,"")</f>
      </c>
    </row>
    <row r="462" s="3" customFormat="1" ht="45" customHeight="1">
      <c r="A462" s="35">
        <v>8053300575473</v>
      </c>
      <c r="C462" t="s" s="37">
        <v>1151</v>
      </c>
      <c r="D462" t="s" s="38">
        <v>1152</v>
      </c>
      <c r="E462" t="s" s="36">
        <v>19</v>
      </c>
      <c r="F462" s="31">
        <v>14.9</v>
      </c>
      <c r="G462" s="32" cm="1">
        <f t="array" ref="G462">F462*0.5*0.9*0.95</f>
        <v>6.36975</v>
      </c>
      <c r="H462" s="39" cm="1">
        <f t="array" ref="H462">G462*0.94</f>
        <v>5.987565</v>
      </c>
      <c r="I462" s="39" cm="1">
        <f t="array" ref="I462">G462*0.87</f>
        <v>5.5416825</v>
      </c>
      <c r="J462" t="s" s="28">
        <v>1151</v>
      </c>
      <c r="K462" s="40"/>
      <c r="L462" t="str" s="41" cm="1">
        <f t="array" ref="L462">IF(K462&lt;1,"",IF(K462&lt;6,0,IF(K462&lt;12,0.06,0.13)))</f>
      </c>
      <c r="M462" t="str" s="41" cm="1">
        <f t="array" ref="M462">IF(K462&lt;1,"",IF(K462&lt;6,G462,IF(K462&lt;12,H462,I462)))</f>
      </c>
      <c r="N462" t="str" s="41" cm="1">
        <f t="array" ref="N462">_xlfn.IFERROR(K462*M462,"")</f>
      </c>
    </row>
    <row r="463" s="3" customFormat="1" ht="45" customHeight="1">
      <c r="A463" t="s" s="48">
        <v>1153</v>
      </c>
      <c r="C463" t="s" s="37">
        <v>1154</v>
      </c>
      <c r="D463" t="s" s="38">
        <v>1155</v>
      </c>
      <c r="E463" t="s" s="36">
        <v>19</v>
      </c>
      <c r="F463" s="31">
        <v>14.9</v>
      </c>
      <c r="G463" s="32" cm="1">
        <f t="array" ref="G463">F463*0.5*0.9*0.95</f>
        <v>6.36975</v>
      </c>
      <c r="H463" s="39" cm="1">
        <f t="array" ref="H463">G463*0.94</f>
        <v>5.987565</v>
      </c>
      <c r="I463" s="39" cm="1">
        <f t="array" ref="I463">G463*0.87</f>
        <v>5.5416825</v>
      </c>
      <c r="J463" t="s" s="28">
        <v>1154</v>
      </c>
      <c r="K463" s="40"/>
      <c r="L463" t="str" s="41" cm="1">
        <f t="array" ref="L463">IF(K463&lt;1,"",IF(K463&lt;6,0,IF(K463&lt;12,0.06,0.13)))</f>
      </c>
      <c r="M463" t="str" s="41" cm="1">
        <f t="array" ref="M463">IF(K463&lt;1,"",IF(K463&lt;6,G463,IF(K463&lt;12,H463,I463)))</f>
      </c>
      <c r="N463" t="str" s="41" cm="1">
        <f t="array" ref="N463">_xlfn.IFERROR(K463*M463,"")</f>
      </c>
    </row>
    <row r="464" s="3" customFormat="1" ht="45" customHeight="1">
      <c r="A464" t="s" s="48">
        <v>1156</v>
      </c>
      <c r="C464" t="s" s="37">
        <v>1157</v>
      </c>
      <c r="D464" t="s" s="38">
        <v>1158</v>
      </c>
      <c r="E464" t="s" s="36">
        <v>19</v>
      </c>
      <c r="F464" s="31">
        <v>14.9</v>
      </c>
      <c r="G464" s="32" cm="1">
        <f t="array" ref="G464">F464*0.5*0.9*0.95</f>
        <v>6.36975</v>
      </c>
      <c r="H464" s="39" cm="1">
        <f t="array" ref="H464">G464*0.94</f>
        <v>5.987565</v>
      </c>
      <c r="I464" s="39" cm="1">
        <f t="array" ref="I464">G464*0.87</f>
        <v>5.5416825</v>
      </c>
      <c r="J464" t="s" s="28">
        <v>1157</v>
      </c>
      <c r="K464" s="40"/>
      <c r="L464" t="str" s="41" cm="1">
        <f t="array" ref="L464">IF(K464&lt;1,"",IF(K464&lt;6,0,IF(K464&lt;12,0.06,0.13)))</f>
      </c>
      <c r="M464" t="str" s="41" cm="1">
        <f t="array" ref="M464">IF(K464&lt;1,"",IF(K464&lt;6,G464,IF(K464&lt;12,H464,I464)))</f>
      </c>
      <c r="N464" t="str" s="41" cm="1">
        <f t="array" ref="N464">_xlfn.IFERROR(K464*M464,"")</f>
      </c>
    </row>
    <row r="465" s="3" customFormat="1" ht="45" customHeight="1">
      <c r="A465" t="s" s="48">
        <v>1159</v>
      </c>
      <c r="C465" t="s" s="37">
        <v>1160</v>
      </c>
      <c r="D465" t="s" s="38">
        <v>1161</v>
      </c>
      <c r="E465" t="s" s="36">
        <v>19</v>
      </c>
      <c r="F465" s="31">
        <v>14.9</v>
      </c>
      <c r="G465" s="32" cm="1">
        <f t="array" ref="G465">F465*0.5*0.9*0.95</f>
        <v>6.36975</v>
      </c>
      <c r="H465" s="39" cm="1">
        <f t="array" ref="H465">G465*0.94</f>
        <v>5.987565</v>
      </c>
      <c r="I465" s="39" cm="1">
        <f t="array" ref="I465">G465*0.87</f>
        <v>5.5416825</v>
      </c>
      <c r="J465" t="s" s="28">
        <v>1160</v>
      </c>
      <c r="K465" s="40"/>
      <c r="L465" t="str" s="41" cm="1">
        <f t="array" ref="L465">IF(K465&lt;1,"",IF(K465&lt;6,0,IF(K465&lt;12,0.06,0.13)))</f>
      </c>
      <c r="M465" t="str" s="41" cm="1">
        <f t="array" ref="M465">IF(K465&lt;1,"",IF(K465&lt;6,G465,IF(K465&lt;12,H465,I465)))</f>
      </c>
      <c r="N465" t="str" s="41" cm="1">
        <f t="array" ref="N465">_xlfn.IFERROR(K465*M465,"")</f>
      </c>
    </row>
    <row r="466" s="3" customFormat="1" ht="45" customHeight="1">
      <c r="A466" s="49">
        <v>8055035684598</v>
      </c>
      <c r="C466" t="s" s="37">
        <v>1162</v>
      </c>
      <c r="D466" t="s" s="38">
        <v>1163</v>
      </c>
      <c r="E466" s="30">
        <v>2</v>
      </c>
      <c r="F466" s="31">
        <v>14.9</v>
      </c>
      <c r="G466" s="32" cm="1">
        <f t="array" ref="G466">F466*0.5*0.9*0.95</f>
        <v>6.36975</v>
      </c>
      <c r="H466" s="39" cm="1">
        <f t="array" ref="H466">G466*0.94</f>
        <v>5.987565</v>
      </c>
      <c r="I466" s="39" cm="1">
        <f t="array" ref="I466">G466*0.87</f>
        <v>5.5416825</v>
      </c>
      <c r="J466" t="s" s="28">
        <v>1162</v>
      </c>
      <c r="K466" s="40"/>
      <c r="L466" t="str" s="41" cm="1">
        <f t="array" ref="L466">IF(K466&lt;1,"",IF(K466&lt;6,0,IF(K466&lt;12,0.06,0.13)))</f>
      </c>
      <c r="M466" t="str" s="41" cm="1">
        <f t="array" ref="M466">IF(K466&lt;1,"",IF(K466&lt;6,G466,IF(K466&lt;12,H466,I466)))</f>
      </c>
      <c r="N466" t="str" s="41" cm="1">
        <f t="array" ref="N466">_xlfn.IFERROR(K466*M466,"")</f>
      </c>
    </row>
    <row r="467" s="3" customFormat="1" ht="45" customHeight="1">
      <c r="A467" s="49">
        <v>8055035684604</v>
      </c>
      <c r="C467" t="s" s="37">
        <v>1164</v>
      </c>
      <c r="D467" t="s" s="38">
        <v>1165</v>
      </c>
      <c r="E467" s="30">
        <v>2</v>
      </c>
      <c r="F467" s="31">
        <v>14.9</v>
      </c>
      <c r="G467" s="32" cm="1">
        <f t="array" ref="G467">F467*0.5*0.9*0.95</f>
        <v>6.36975</v>
      </c>
      <c r="H467" s="39" cm="1">
        <f t="array" ref="H467">G467*0.94</f>
        <v>5.987565</v>
      </c>
      <c r="I467" s="39" cm="1">
        <f t="array" ref="I467">G467*0.87</f>
        <v>5.5416825</v>
      </c>
      <c r="J467" t="s" s="28">
        <v>1164</v>
      </c>
      <c r="K467" s="40"/>
      <c r="L467" t="str" s="41" cm="1">
        <f t="array" ref="L467">IF(K467&lt;1,"",IF(K467&lt;6,0,IF(K467&lt;12,0.06,0.13)))</f>
      </c>
      <c r="M467" t="str" s="41" cm="1">
        <f t="array" ref="M467">IF(K467&lt;1,"",IF(K467&lt;6,G467,IF(K467&lt;12,H467,I467)))</f>
      </c>
      <c r="N467" t="str" s="41" cm="1">
        <f t="array" ref="N467">_xlfn.IFERROR(K467*M467,"")</f>
      </c>
    </row>
    <row r="468" s="3" customFormat="1" ht="45" customHeight="1">
      <c r="A468" t="s" s="48">
        <v>1166</v>
      </c>
      <c r="C468" t="s" s="37">
        <v>1167</v>
      </c>
      <c r="D468" t="s" s="38">
        <v>1168</v>
      </c>
      <c r="E468" t="s" s="36">
        <v>279</v>
      </c>
      <c r="F468" s="31">
        <v>59</v>
      </c>
      <c r="G468" s="32" cm="1">
        <f t="array" ref="G468">F468*0.5*0.9*0.95</f>
        <v>25.2225</v>
      </c>
      <c r="H468" s="39" cm="1">
        <f t="array" ref="H468">G468*0.94</f>
        <v>23.70915</v>
      </c>
      <c r="I468" s="39" cm="1">
        <f t="array" ref="I468">G468*0.87</f>
        <v>21.943575</v>
      </c>
      <c r="J468" t="s" s="28">
        <v>1167</v>
      </c>
      <c r="K468" s="40"/>
      <c r="L468" t="str" s="41" cm="1">
        <f t="array" ref="L468">IF(K468&lt;1,"",IF(K468&lt;6,0,IF(K468&lt;12,0.06,0.13)))</f>
      </c>
      <c r="M468" t="str" s="41" cm="1">
        <f t="array" ref="M468">IF(K468&lt;1,"",IF(K468&lt;6,G468,IF(K468&lt;12,H468,I468)))</f>
      </c>
      <c r="N468" t="str" s="41" cm="1">
        <f t="array" ref="N468">_xlfn.IFERROR(K468*M468,"")</f>
      </c>
    </row>
    <row r="469" s="3" customFormat="1" ht="45" customHeight="1">
      <c r="A469" t="s" s="48">
        <v>1169</v>
      </c>
      <c r="C469" t="s" s="37">
        <v>1170</v>
      </c>
      <c r="D469" t="s" s="38">
        <v>1171</v>
      </c>
      <c r="E469" t="s" s="36">
        <v>279</v>
      </c>
      <c r="F469" s="31">
        <v>59</v>
      </c>
      <c r="G469" s="32" cm="1">
        <f t="array" ref="G469">F469*0.5*0.9*0.95</f>
        <v>25.2225</v>
      </c>
      <c r="H469" s="39" cm="1">
        <f t="array" ref="H469">G469*0.94</f>
        <v>23.70915</v>
      </c>
      <c r="I469" s="39" cm="1">
        <f t="array" ref="I469">G469*0.87</f>
        <v>21.943575</v>
      </c>
      <c r="J469" t="s" s="28">
        <v>1170</v>
      </c>
      <c r="K469" s="40"/>
      <c r="L469" t="str" s="41" cm="1">
        <f t="array" ref="L469">IF(K469&lt;1,"",IF(K469&lt;6,0,IF(K469&lt;12,0.06,0.13)))</f>
      </c>
      <c r="M469" t="str" s="41" cm="1">
        <f t="array" ref="M469">IF(K469&lt;1,"",IF(K469&lt;6,G469,IF(K469&lt;12,H469,I469)))</f>
      </c>
      <c r="N469" t="str" s="41" cm="1">
        <f t="array" ref="N469">_xlfn.IFERROR(K469*M469,"")</f>
      </c>
    </row>
    <row r="470" s="3" customFormat="1" ht="45" customHeight="1">
      <c r="A470" t="s" s="48">
        <v>1172</v>
      </c>
      <c r="C470" t="s" s="37">
        <v>1173</v>
      </c>
      <c r="D470" t="s" s="38">
        <v>1174</v>
      </c>
      <c r="E470" t="s" s="36">
        <v>279</v>
      </c>
      <c r="F470" s="31">
        <v>49</v>
      </c>
      <c r="G470" s="32" cm="1">
        <f t="array" ref="G470">F470*0.5*0.9*0.95</f>
        <v>20.9475</v>
      </c>
      <c r="H470" s="39" cm="1">
        <f t="array" ref="H470">G470*0.94</f>
        <v>19.69065</v>
      </c>
      <c r="I470" s="39" cm="1">
        <f t="array" ref="I470">G470*0.87</f>
        <v>18.224325</v>
      </c>
      <c r="J470" t="s" s="28">
        <v>1173</v>
      </c>
      <c r="K470" s="40"/>
      <c r="L470" t="str" s="41" cm="1">
        <f t="array" ref="L470">IF(K470&lt;1,"",IF(K470&lt;6,0,IF(K470&lt;12,0.06,0.13)))</f>
      </c>
      <c r="M470" t="str" s="41" cm="1">
        <f t="array" ref="M470">IF(K470&lt;1,"",IF(K470&lt;6,G470,IF(K470&lt;12,H470,I470)))</f>
      </c>
      <c r="N470" t="str" s="41" cm="1">
        <f t="array" ref="N470">_xlfn.IFERROR(K470*M470,"")</f>
      </c>
    </row>
    <row r="471" s="3" customFormat="1" ht="45" customHeight="1">
      <c r="A471" t="s" s="48">
        <v>1175</v>
      </c>
      <c r="C471" t="s" s="37">
        <v>1176</v>
      </c>
      <c r="D471" t="s" s="38">
        <v>1177</v>
      </c>
      <c r="E471" t="s" s="36">
        <v>279</v>
      </c>
      <c r="F471" s="31">
        <v>49</v>
      </c>
      <c r="G471" s="32" cm="1">
        <f t="array" ref="G471">F471*0.5*0.9*0.95</f>
        <v>20.9475</v>
      </c>
      <c r="H471" s="39" cm="1">
        <f t="array" ref="H471">G471*0.94</f>
        <v>19.69065</v>
      </c>
      <c r="I471" s="39" cm="1">
        <f t="array" ref="I471">G471*0.87</f>
        <v>18.224325</v>
      </c>
      <c r="J471" t="s" s="28">
        <v>1176</v>
      </c>
      <c r="K471" s="40"/>
      <c r="L471" t="str" s="41" cm="1">
        <f t="array" ref="L471">IF(K471&lt;1,"",IF(K471&lt;6,0,IF(K471&lt;12,0.06,0.13)))</f>
      </c>
      <c r="M471" t="str" s="41" cm="1">
        <f t="array" ref="M471">IF(K471&lt;1,"",IF(K471&lt;6,G471,IF(K471&lt;12,H471,I471)))</f>
      </c>
      <c r="N471" t="str" s="41" cm="1">
        <f t="array" ref="N471">_xlfn.IFERROR(K471*M471,"")</f>
      </c>
    </row>
    <row r="472" s="3" customFormat="1" ht="45" customHeight="1">
      <c r="A472" t="s" s="48">
        <v>1178</v>
      </c>
      <c r="C472" t="s" s="37">
        <v>1179</v>
      </c>
      <c r="D472" t="s" s="38">
        <v>1180</v>
      </c>
      <c r="E472" t="s" s="36">
        <v>279</v>
      </c>
      <c r="F472" s="31">
        <v>49</v>
      </c>
      <c r="G472" s="32" cm="1">
        <f t="array" ref="G472">F472*0.5*0.9*0.95</f>
        <v>20.9475</v>
      </c>
      <c r="H472" s="39" cm="1">
        <f t="array" ref="H472">G472*0.94</f>
        <v>19.69065</v>
      </c>
      <c r="I472" s="39" cm="1">
        <f t="array" ref="I472">G472*0.87</f>
        <v>18.224325</v>
      </c>
      <c r="J472" t="s" s="28">
        <v>1179</v>
      </c>
      <c r="K472" s="40"/>
      <c r="L472" t="str" s="41" cm="1">
        <f t="array" ref="L472">IF(K472&lt;1,"",IF(K472&lt;6,0,IF(K472&lt;12,0.06,0.13)))</f>
      </c>
      <c r="M472" t="str" s="41" cm="1">
        <f t="array" ref="M472">IF(K472&lt;1,"",IF(K472&lt;6,G472,IF(K472&lt;12,H472,I472)))</f>
      </c>
      <c r="N472" t="str" s="41" cm="1">
        <f t="array" ref="N472">_xlfn.IFERROR(K472*M472,"")</f>
      </c>
    </row>
    <row r="473" s="3" customFormat="1" ht="45" customHeight="1">
      <c r="A473" t="s" s="48">
        <v>1181</v>
      </c>
      <c r="C473" t="s" s="37">
        <v>1182</v>
      </c>
      <c r="D473" t="s" s="38">
        <v>1183</v>
      </c>
      <c r="E473" t="s" s="36">
        <v>393</v>
      </c>
      <c r="F473" s="31">
        <v>14.9</v>
      </c>
      <c r="G473" s="32" cm="1">
        <f t="array" ref="G473">F473*0.5*0.9*0.95</f>
        <v>6.36975</v>
      </c>
      <c r="H473" s="39" cm="1">
        <f t="array" ref="H473">G473*0.94</f>
        <v>5.987565</v>
      </c>
      <c r="I473" s="39" cm="1">
        <f t="array" ref="I473">G473*0.87</f>
        <v>5.5416825</v>
      </c>
      <c r="J473" t="s" s="28">
        <v>1182</v>
      </c>
      <c r="K473" s="40"/>
      <c r="L473" t="str" s="41" cm="1">
        <f t="array" ref="L473">IF(K473&lt;1,"",IF(K473&lt;6,0,IF(K473&lt;12,0.06,0.13)))</f>
      </c>
      <c r="M473" t="str" s="41" cm="1">
        <f t="array" ref="M473">IF(K473&lt;1,"",IF(K473&lt;6,G473,IF(K473&lt;12,H473,I473)))</f>
      </c>
      <c r="N473" t="str" s="41" cm="1">
        <f t="array" ref="N473">_xlfn.IFERROR(K473*M473,"")</f>
      </c>
    </row>
    <row r="474" s="3" customFormat="1" ht="45" customHeight="1">
      <c r="A474" t="s" s="48">
        <v>1184</v>
      </c>
      <c r="C474" t="s" s="37">
        <v>1185</v>
      </c>
      <c r="D474" t="s" s="38">
        <v>1186</v>
      </c>
      <c r="E474" t="s" s="36">
        <v>393</v>
      </c>
      <c r="F474" s="31">
        <v>14.9</v>
      </c>
      <c r="G474" s="32" cm="1">
        <f t="array" ref="G474">F474*0.5*0.9*0.95</f>
        <v>6.36975</v>
      </c>
      <c r="H474" s="39" cm="1">
        <f t="array" ref="H474">G474*0.94</f>
        <v>5.987565</v>
      </c>
      <c r="I474" s="39" cm="1">
        <f t="array" ref="I474">G474*0.87</f>
        <v>5.5416825</v>
      </c>
      <c r="J474" t="s" s="28">
        <v>1185</v>
      </c>
      <c r="K474" s="40"/>
      <c r="L474" t="str" s="41" cm="1">
        <f t="array" ref="L474">IF(K474&lt;1,"",IF(K474&lt;6,0,IF(K474&lt;12,0.06,0.13)))</f>
      </c>
      <c r="M474" t="str" s="41" cm="1">
        <f t="array" ref="M474">IF(K474&lt;1,"",IF(K474&lt;6,G474,IF(K474&lt;12,H474,I474)))</f>
      </c>
      <c r="N474" t="str" s="41" cm="1">
        <f t="array" ref="N474">_xlfn.IFERROR(K474*M474,"")</f>
      </c>
    </row>
    <row r="475" s="3" customFormat="1" ht="45" customHeight="1">
      <c r="A475" s="35">
        <v>8053300575022</v>
      </c>
      <c r="C475" t="s" s="37">
        <v>1187</v>
      </c>
      <c r="D475" t="s" s="38">
        <v>1188</v>
      </c>
      <c r="E475" t="s" s="36">
        <v>393</v>
      </c>
      <c r="F475" s="31">
        <v>14.9</v>
      </c>
      <c r="G475" s="32" cm="1">
        <f t="array" ref="G475">F475*0.5*0.9*0.95</f>
        <v>6.36975</v>
      </c>
      <c r="H475" s="39" cm="1">
        <f t="array" ref="H475">G475*0.94</f>
        <v>5.987565</v>
      </c>
      <c r="I475" s="39" cm="1">
        <f t="array" ref="I475">G475*0.87</f>
        <v>5.5416825</v>
      </c>
      <c r="J475" t="s" s="28">
        <v>1187</v>
      </c>
      <c r="K475" s="40"/>
      <c r="L475" t="str" s="41" cm="1">
        <f t="array" ref="L475">IF(K475&lt;1,"",IF(K475&lt;6,0,IF(K475&lt;12,0.06,0.13)))</f>
      </c>
      <c r="M475" t="str" s="41" cm="1">
        <f t="array" ref="M475">IF(K475&lt;1,"",IF(K475&lt;6,G475,IF(K475&lt;12,H475,I475)))</f>
      </c>
      <c r="N475" t="str" s="41" cm="1">
        <f t="array" ref="N475">_xlfn.IFERROR(K475*M475,"")</f>
      </c>
    </row>
    <row r="476" s="3" customFormat="1" ht="45" customHeight="1">
      <c r="A476" s="49">
        <v>8053300577538</v>
      </c>
      <c r="C476" t="s" s="37">
        <v>1189</v>
      </c>
      <c r="D476" t="s" s="38">
        <v>1190</v>
      </c>
      <c r="E476" t="s" s="36">
        <v>393</v>
      </c>
      <c r="F476" s="31">
        <v>14.9</v>
      </c>
      <c r="G476" s="32" cm="1">
        <f t="array" ref="G476">F476*0.5*0.9*0.95</f>
        <v>6.36975</v>
      </c>
      <c r="H476" s="39" cm="1">
        <f t="array" ref="H476">G476*0.94</f>
        <v>5.987565</v>
      </c>
      <c r="I476" s="39" cm="1">
        <f t="array" ref="I476">G476*0.87</f>
        <v>5.5416825</v>
      </c>
      <c r="J476" t="s" s="28">
        <v>1189</v>
      </c>
      <c r="K476" s="40"/>
      <c r="L476" t="str" s="41" cm="1">
        <f t="array" ref="L476">IF(K476&lt;1,"",IF(K476&lt;6,0,IF(K476&lt;12,0.06,0.13)))</f>
      </c>
      <c r="M476" t="str" s="41" cm="1">
        <f t="array" ref="M476">IF(K476&lt;1,"",IF(K476&lt;6,G476,IF(K476&lt;12,H476,I476)))</f>
      </c>
      <c r="N476" t="str" s="41" cm="1">
        <f t="array" ref="N476">_xlfn.IFERROR(K476*M476,"")</f>
      </c>
    </row>
    <row r="477" s="3" customFormat="1" ht="45" customHeight="1">
      <c r="A477" s="49">
        <v>8053300577521</v>
      </c>
      <c r="C477" t="s" s="37">
        <v>1191</v>
      </c>
      <c r="D477" t="s" s="38">
        <v>1192</v>
      </c>
      <c r="E477" t="s" s="36">
        <v>393</v>
      </c>
      <c r="F477" s="31">
        <v>14.9</v>
      </c>
      <c r="G477" s="32" cm="1">
        <f t="array" ref="G477">F477*0.5*0.9*0.95</f>
        <v>6.36975</v>
      </c>
      <c r="H477" s="39" cm="1">
        <f t="array" ref="H477">G477*0.94</f>
        <v>5.987565</v>
      </c>
      <c r="I477" s="39" cm="1">
        <f t="array" ref="I477">G477*0.87</f>
        <v>5.5416825</v>
      </c>
      <c r="J477" t="s" s="28">
        <v>1191</v>
      </c>
      <c r="K477" s="40"/>
      <c r="L477" t="str" s="41" cm="1">
        <f t="array" ref="L477">IF(K477&lt;1,"",IF(K477&lt;6,0,IF(K477&lt;12,0.06,0.13)))</f>
      </c>
      <c r="M477" t="str" s="41" cm="1">
        <f t="array" ref="M477">IF(K477&lt;1,"",IF(K477&lt;6,G477,IF(K477&lt;12,H477,I477)))</f>
      </c>
      <c r="N477" t="str" s="41" cm="1">
        <f t="array" ref="N477">_xlfn.IFERROR(K477*M477,"")</f>
      </c>
    </row>
    <row r="478" s="3" customFormat="1" ht="45" customHeight="1">
      <c r="A478" s="35">
        <v>8053300575688</v>
      </c>
      <c r="C478" t="s" s="37">
        <v>1193</v>
      </c>
      <c r="D478" t="s" s="38">
        <v>1194</v>
      </c>
      <c r="E478" t="s" s="36">
        <v>279</v>
      </c>
      <c r="F478" s="31">
        <v>129</v>
      </c>
      <c r="G478" s="32" cm="1">
        <f t="array" ref="G478">F478*0.5*0.9*0.95</f>
        <v>55.1475</v>
      </c>
      <c r="H478" s="39" cm="1">
        <f t="array" ref="H478">G478*0.94</f>
        <v>51.83865</v>
      </c>
      <c r="I478" s="39" cm="1">
        <f t="array" ref="I478">G478*0.87</f>
        <v>47.978325</v>
      </c>
      <c r="J478" t="s" s="28">
        <v>1193</v>
      </c>
      <c r="K478" s="40"/>
      <c r="L478" t="str" s="41" cm="1">
        <f t="array" ref="L478">IF(K478&lt;1,"",IF(K478&lt;6,0,IF(K478&lt;12,0.06,0.13)))</f>
      </c>
      <c r="M478" t="str" s="41" cm="1">
        <f t="array" ref="M478">IF(K478&lt;1,"",IF(K478&lt;6,G478,IF(K478&lt;12,H478,I478)))</f>
      </c>
      <c r="N478" t="str" s="41" cm="1">
        <f t="array" ref="N478">_xlfn.IFERROR(K478*M478,"")</f>
      </c>
    </row>
    <row r="479" s="3" customFormat="1" ht="45" customHeight="1">
      <c r="A479" s="35">
        <v>8053300575695</v>
      </c>
      <c r="C479" t="s" s="37">
        <v>1195</v>
      </c>
      <c r="D479" t="s" s="38">
        <v>1196</v>
      </c>
      <c r="E479" t="s" s="36">
        <v>279</v>
      </c>
      <c r="F479" s="31">
        <v>129</v>
      </c>
      <c r="G479" s="32" cm="1">
        <f t="array" ref="G479">F479*0.5*0.9*0.95</f>
        <v>55.1475</v>
      </c>
      <c r="H479" s="39" cm="1">
        <f t="array" ref="H479">G479*0.94</f>
        <v>51.83865</v>
      </c>
      <c r="I479" s="39" cm="1">
        <f t="array" ref="I479">G479*0.87</f>
        <v>47.978325</v>
      </c>
      <c r="J479" t="s" s="28">
        <v>1195</v>
      </c>
      <c r="K479" s="40"/>
      <c r="L479" t="str" s="41" cm="1">
        <f t="array" ref="L479">IF(K479&lt;1,"",IF(K479&lt;6,0,IF(K479&lt;12,0.06,0.13)))</f>
      </c>
      <c r="M479" t="str" s="41" cm="1">
        <f t="array" ref="M479">IF(K479&lt;1,"",IF(K479&lt;6,G479,IF(K479&lt;12,H479,I479)))</f>
      </c>
      <c r="N479" t="str" s="41" cm="1">
        <f t="array" ref="N479">_xlfn.IFERROR(K479*M479,"")</f>
      </c>
    </row>
    <row r="480" s="3" customFormat="1" ht="45" customHeight="1">
      <c r="A480" s="35">
        <v>8053300575701</v>
      </c>
      <c r="C480" t="s" s="37">
        <v>1197</v>
      </c>
      <c r="D480" t="s" s="38">
        <v>1198</v>
      </c>
      <c r="E480" t="s" s="36">
        <v>279</v>
      </c>
      <c r="F480" s="31">
        <v>129</v>
      </c>
      <c r="G480" s="32" cm="1">
        <f t="array" ref="G480">F480*0.5*0.9*0.95</f>
        <v>55.1475</v>
      </c>
      <c r="H480" s="39" cm="1">
        <f t="array" ref="H480">G480*0.94</f>
        <v>51.83865</v>
      </c>
      <c r="I480" s="39" cm="1">
        <f t="array" ref="I480">G480*0.87</f>
        <v>47.978325</v>
      </c>
      <c r="J480" t="s" s="28">
        <v>1197</v>
      </c>
      <c r="K480" s="40"/>
      <c r="L480" t="str" s="41" cm="1">
        <f t="array" ref="L480">IF(K480&lt;1,"",IF(K480&lt;6,0,IF(K480&lt;12,0.06,0.13)))</f>
      </c>
      <c r="M480" t="str" s="41" cm="1">
        <f t="array" ref="M480">IF(K480&lt;1,"",IF(K480&lt;6,G480,IF(K480&lt;12,H480,I480)))</f>
      </c>
      <c r="N480" t="str" s="41" cm="1">
        <f t="array" ref="N480">_xlfn.IFERROR(K480*M480,"")</f>
      </c>
    </row>
    <row r="481" s="3" customFormat="1" ht="45" customHeight="1">
      <c r="A481" s="35">
        <v>8053300575718</v>
      </c>
      <c r="C481" t="s" s="37">
        <v>1199</v>
      </c>
      <c r="D481" t="s" s="38">
        <v>1200</v>
      </c>
      <c r="E481" t="s" s="36">
        <v>279</v>
      </c>
      <c r="F481" s="31">
        <v>129</v>
      </c>
      <c r="G481" s="32" cm="1">
        <f t="array" ref="G481">F481*0.5*0.9*0.95</f>
        <v>55.1475</v>
      </c>
      <c r="H481" s="39" cm="1">
        <f t="array" ref="H481">G481*0.94</f>
        <v>51.83865</v>
      </c>
      <c r="I481" s="39" cm="1">
        <f t="array" ref="I481">G481*0.87</f>
        <v>47.978325</v>
      </c>
      <c r="J481" t="s" s="28">
        <v>1199</v>
      </c>
      <c r="K481" s="40"/>
      <c r="L481" t="str" s="41" cm="1">
        <f t="array" ref="L481">IF(K481&lt;1,"",IF(K481&lt;6,0,IF(K481&lt;12,0.06,0.13)))</f>
      </c>
      <c r="M481" t="str" s="41" cm="1">
        <f t="array" ref="M481">IF(K481&lt;1,"",IF(K481&lt;6,G481,IF(K481&lt;12,H481,I481)))</f>
      </c>
      <c r="N481" t="str" s="41" cm="1">
        <f t="array" ref="N481">_xlfn.IFERROR(K481*M481,"")</f>
      </c>
    </row>
    <row r="482" s="3" customFormat="1" ht="45" customHeight="1">
      <c r="A482" s="49">
        <v>8053300575909</v>
      </c>
      <c r="C482" t="s" s="37">
        <v>1201</v>
      </c>
      <c r="D482" t="s" s="38">
        <v>1202</v>
      </c>
      <c r="E482" t="s" s="36">
        <v>279</v>
      </c>
      <c r="F482" s="31">
        <v>120</v>
      </c>
      <c r="G482" s="32" cm="1">
        <f t="array" ref="G482">F482*0.5*0.9*0.95</f>
        <v>51.3</v>
      </c>
      <c r="H482" s="39" cm="1">
        <f t="array" ref="H482">G482*0.94</f>
        <v>48.222</v>
      </c>
      <c r="I482" s="39" cm="1">
        <f t="array" ref="I482">G482*0.87</f>
        <v>44.631</v>
      </c>
      <c r="J482" t="s" s="28">
        <v>1201</v>
      </c>
      <c r="K482" s="40"/>
      <c r="L482" t="str" s="41" cm="1">
        <f t="array" ref="L482">IF(K482&lt;1,"",IF(K482&lt;6,0,IF(K482&lt;12,0.06,0.13)))</f>
      </c>
      <c r="M482" t="str" s="41" cm="1">
        <f t="array" ref="M482">IF(K482&lt;1,"",IF(K482&lt;6,G482,IF(K482&lt;12,H482,I482)))</f>
      </c>
      <c r="N482" t="str" s="41" cm="1">
        <f t="array" ref="N482">_xlfn.IFERROR(K482*M482,"")</f>
      </c>
    </row>
    <row r="483" s="3" customFormat="1" ht="45" customHeight="1">
      <c r="A483" s="49">
        <v>8053300575893</v>
      </c>
      <c r="C483" t="s" s="37">
        <v>1203</v>
      </c>
      <c r="D483" t="s" s="38">
        <v>1204</v>
      </c>
      <c r="E483" t="s" s="36">
        <v>279</v>
      </c>
      <c r="F483" s="31">
        <v>120</v>
      </c>
      <c r="G483" s="32" cm="1">
        <f t="array" ref="G483">F483*0.5*0.9*0.95</f>
        <v>51.3</v>
      </c>
      <c r="H483" s="39" cm="1">
        <f t="array" ref="H483">G483*0.94</f>
        <v>48.222</v>
      </c>
      <c r="I483" s="39" cm="1">
        <f t="array" ref="I483">G483*0.87</f>
        <v>44.631</v>
      </c>
      <c r="J483" t="s" s="28">
        <v>1203</v>
      </c>
      <c r="K483" s="40"/>
      <c r="L483" t="str" s="41" cm="1">
        <f t="array" ref="L483">IF(K483&lt;1,"",IF(K483&lt;6,0,IF(K483&lt;12,0.06,0.13)))</f>
      </c>
      <c r="M483" t="str" s="41" cm="1">
        <f t="array" ref="M483">IF(K483&lt;1,"",IF(K483&lt;6,G483,IF(K483&lt;12,H483,I483)))</f>
      </c>
      <c r="N483" t="str" s="41" cm="1">
        <f t="array" ref="N483">_xlfn.IFERROR(K483*M483,"")</f>
      </c>
    </row>
    <row r="484" s="3" customFormat="1" ht="45" customHeight="1">
      <c r="A484" s="49">
        <v>8053300575916</v>
      </c>
      <c r="C484" t="s" s="37">
        <v>1205</v>
      </c>
      <c r="D484" t="s" s="38">
        <v>1206</v>
      </c>
      <c r="E484" t="s" s="36">
        <v>279</v>
      </c>
      <c r="F484" s="31">
        <v>120</v>
      </c>
      <c r="G484" s="32" cm="1">
        <f t="array" ref="G484">F484*0.5*0.9*0.95</f>
        <v>51.3</v>
      </c>
      <c r="H484" s="39" cm="1">
        <f t="array" ref="H484">G484*0.94</f>
        <v>48.222</v>
      </c>
      <c r="I484" s="39" cm="1">
        <f t="array" ref="I484">G484*0.87</f>
        <v>44.631</v>
      </c>
      <c r="J484" t="s" s="28">
        <v>1205</v>
      </c>
      <c r="K484" s="40"/>
      <c r="L484" t="str" s="41" cm="1">
        <f t="array" ref="L484">IF(K484&lt;1,"",IF(K484&lt;6,0,IF(K484&lt;12,0.06,0.13)))</f>
      </c>
      <c r="M484" t="str" s="41" cm="1">
        <f t="array" ref="M484">IF(K484&lt;1,"",IF(K484&lt;6,G484,IF(K484&lt;12,H484,I484)))</f>
      </c>
      <c r="N484" t="str" s="41" cm="1">
        <f t="array" ref="N484">_xlfn.IFERROR(K484*M484,"")</f>
      </c>
    </row>
    <row r="485" s="3" customFormat="1" ht="45" customHeight="1">
      <c r="A485" s="49">
        <v>8053300576111</v>
      </c>
      <c r="C485" t="s" s="37">
        <v>1207</v>
      </c>
      <c r="D485" t="s" s="38">
        <v>1208</v>
      </c>
      <c r="E485" t="s" s="36">
        <v>19</v>
      </c>
      <c r="F485" s="31">
        <v>24.9</v>
      </c>
      <c r="G485" s="32" cm="1">
        <f t="array" ref="G485">F485*0.5*0.9*0.95</f>
        <v>10.64475</v>
      </c>
      <c r="H485" s="39" cm="1">
        <f t="array" ref="H485">G485*0.94</f>
        <v>10.006065</v>
      </c>
      <c r="I485" s="39" cm="1">
        <f t="array" ref="I485">G485*0.87</f>
        <v>9.260932499999999</v>
      </c>
      <c r="J485" t="s" s="28">
        <v>1207</v>
      </c>
      <c r="K485" s="40"/>
      <c r="L485" t="str" s="41" cm="1">
        <f t="array" ref="L485">IF(K485&lt;1,"",IF(K485&lt;6,0,IF(K485&lt;12,0.06,0.13)))</f>
      </c>
      <c r="M485" t="str" s="41" cm="1">
        <f t="array" ref="M485">IF(K485&lt;1,"",IF(K485&lt;6,G485,IF(K485&lt;12,H485,I485)))</f>
      </c>
      <c r="N485" t="str" s="41" cm="1">
        <f t="array" ref="N485">_xlfn.IFERROR(K485*M485,"")</f>
      </c>
    </row>
    <row r="486" s="3" customFormat="1" ht="45" customHeight="1">
      <c r="A486" s="49">
        <v>8053300576128</v>
      </c>
      <c r="C486" t="s" s="37">
        <v>1209</v>
      </c>
      <c r="D486" t="s" s="38">
        <v>1210</v>
      </c>
      <c r="E486" t="s" s="36">
        <v>19</v>
      </c>
      <c r="F486" s="31">
        <v>24.9</v>
      </c>
      <c r="G486" s="32" cm="1">
        <f t="array" ref="G486">F486*0.5*0.9*0.95</f>
        <v>10.64475</v>
      </c>
      <c r="H486" s="39" cm="1">
        <f t="array" ref="H486">G486*0.94</f>
        <v>10.006065</v>
      </c>
      <c r="I486" s="39" cm="1">
        <f t="array" ref="I486">G486*0.87</f>
        <v>9.260932499999999</v>
      </c>
      <c r="J486" t="s" s="28">
        <v>1209</v>
      </c>
      <c r="K486" s="40"/>
      <c r="L486" t="str" s="41" cm="1">
        <f t="array" ref="L486">IF(K486&lt;1,"",IF(K486&lt;6,0,IF(K486&lt;12,0.06,0.13)))</f>
      </c>
      <c r="M486" t="str" s="41" cm="1">
        <f t="array" ref="M486">IF(K486&lt;1,"",IF(K486&lt;6,G486,IF(K486&lt;12,H486,I486)))</f>
      </c>
      <c r="N486" t="str" s="41" cm="1">
        <f t="array" ref="N486">_xlfn.IFERROR(K486*M486,"")</f>
      </c>
    </row>
    <row r="487" s="3" customFormat="1" ht="45" customHeight="1">
      <c r="A487" t="s" s="27">
        <v>1211</v>
      </c>
      <c r="C487" t="s" s="37">
        <v>1212</v>
      </c>
      <c r="D487" t="s" s="38">
        <v>1213</v>
      </c>
      <c r="E487" t="s" s="36">
        <v>19</v>
      </c>
      <c r="F487" s="31">
        <v>16.9</v>
      </c>
      <c r="G487" s="32" cm="1">
        <f t="array" ref="G487">F487*0.5*0.9*0.95</f>
        <v>7.22475</v>
      </c>
      <c r="H487" s="39" cm="1">
        <f t="array" ref="H487">G487*0.94</f>
        <v>6.791265</v>
      </c>
      <c r="I487" s="39" cm="1">
        <f t="array" ref="I487">G487*0.87</f>
        <v>6.2855325</v>
      </c>
      <c r="J487" t="s" s="28">
        <v>1212</v>
      </c>
      <c r="K487" s="40"/>
      <c r="L487" t="str" s="41" cm="1">
        <f t="array" ref="L487">IF(K487&lt;1,"",IF(K487&lt;6,0,IF(K487&lt;12,0.06,0.13)))</f>
      </c>
      <c r="M487" t="str" s="41" cm="1">
        <f t="array" ref="M487">IF(K487&lt;1,"",IF(K487&lt;6,G487,IF(K487&lt;12,H487,I487)))</f>
      </c>
      <c r="N487" t="str" s="41" cm="1">
        <f t="array" ref="N487">_xlfn.IFERROR(K487*M487,"")</f>
      </c>
    </row>
    <row r="488" s="3" customFormat="1" ht="45" customHeight="1">
      <c r="A488" s="49">
        <v>8053300576173</v>
      </c>
      <c r="C488" t="s" s="37">
        <v>1214</v>
      </c>
      <c r="D488" t="s" s="38">
        <v>1215</v>
      </c>
      <c r="E488" t="s" s="36">
        <v>19</v>
      </c>
      <c r="F488" s="31">
        <v>16.9</v>
      </c>
      <c r="G488" s="32" cm="1">
        <f t="array" ref="G488">F488*0.5*0.9*0.95</f>
        <v>7.22475</v>
      </c>
      <c r="H488" s="39" cm="1">
        <f t="array" ref="H488">G488*0.94</f>
        <v>6.791265</v>
      </c>
      <c r="I488" s="39" cm="1">
        <f t="array" ref="I488">G488*0.87</f>
        <v>6.2855325</v>
      </c>
      <c r="J488" t="s" s="28">
        <v>1214</v>
      </c>
      <c r="K488" s="40"/>
      <c r="L488" t="str" s="41" cm="1">
        <f t="array" ref="L488">IF(K488&lt;1,"",IF(K488&lt;6,0,IF(K488&lt;12,0.06,0.13)))</f>
      </c>
      <c r="M488" t="str" s="41" cm="1">
        <f t="array" ref="M488">IF(K488&lt;1,"",IF(K488&lt;6,G488,IF(K488&lt;12,H488,I488)))</f>
      </c>
      <c r="N488" t="str" s="41" cm="1">
        <f t="array" ref="N488">_xlfn.IFERROR(K488*M488,"")</f>
      </c>
    </row>
    <row r="489" s="3" customFormat="1" ht="45" customHeight="1">
      <c r="A489" s="49">
        <v>8055035681344</v>
      </c>
      <c r="C489" t="s" s="37">
        <v>1216</v>
      </c>
      <c r="D489" t="s" s="38">
        <v>1217</v>
      </c>
      <c r="E489" s="30">
        <v>2</v>
      </c>
      <c r="F489" s="31">
        <v>16.9</v>
      </c>
      <c r="G489" s="32" cm="1">
        <f t="array" ref="G489">F489*0.5*0.9*0.95</f>
        <v>7.22475</v>
      </c>
      <c r="H489" s="39" cm="1">
        <f t="array" ref="H489">G489*0.94</f>
        <v>6.791265</v>
      </c>
      <c r="I489" s="39" cm="1">
        <f t="array" ref="I489">G489*0.87</f>
        <v>6.2855325</v>
      </c>
      <c r="J489" t="s" s="28">
        <v>1216</v>
      </c>
      <c r="K489" s="40"/>
      <c r="L489" t="str" s="41" cm="1">
        <f t="array" ref="L489">IF(K489&lt;1,"",IF(K489&lt;6,0,IF(K489&lt;12,0.06,0.13)))</f>
      </c>
      <c r="M489" t="str" s="41" cm="1">
        <f t="array" ref="M489">IF(K489&lt;1,"",IF(K489&lt;6,G489,IF(K489&lt;12,H489,I489)))</f>
      </c>
      <c r="N489" t="str" s="41" cm="1">
        <f t="array" ref="N489">_xlfn.IFERROR(K489*M489,"")</f>
      </c>
    </row>
    <row r="490" s="3" customFormat="1" ht="45" customHeight="1">
      <c r="A490" s="49">
        <v>8053300576159</v>
      </c>
      <c r="C490" t="s" s="37">
        <v>1218</v>
      </c>
      <c r="D490" t="s" s="38">
        <v>1219</v>
      </c>
      <c r="E490" t="s" s="36">
        <v>19</v>
      </c>
      <c r="F490" s="31">
        <v>16.9</v>
      </c>
      <c r="G490" s="32" cm="1">
        <f t="array" ref="G490">F490*0.5*0.9*0.95</f>
        <v>7.22475</v>
      </c>
      <c r="H490" s="39" cm="1">
        <f t="array" ref="H490">G490*0.94</f>
        <v>6.791265</v>
      </c>
      <c r="I490" s="39" cm="1">
        <f t="array" ref="I490">G490*0.87</f>
        <v>6.2855325</v>
      </c>
      <c r="J490" t="s" s="28">
        <v>1218</v>
      </c>
      <c r="K490" s="40"/>
      <c r="L490" t="str" s="41" cm="1">
        <f t="array" ref="L490">IF(K490&lt;1,"",IF(K490&lt;6,0,IF(K490&lt;12,0.06,0.13)))</f>
      </c>
      <c r="M490" t="str" s="41" cm="1">
        <f t="array" ref="M490">IF(K490&lt;1,"",IF(K490&lt;6,G490,IF(K490&lt;12,H490,I490)))</f>
      </c>
      <c r="N490" t="str" s="41" cm="1">
        <f t="array" ref="N490">_xlfn.IFERROR(K490*M490,"")</f>
      </c>
    </row>
    <row r="491" s="3" customFormat="1" ht="45" customHeight="1">
      <c r="A491" s="49">
        <v>8053300576135</v>
      </c>
      <c r="C491" t="s" s="37">
        <v>1220</v>
      </c>
      <c r="D491" t="s" s="38">
        <v>1221</v>
      </c>
      <c r="E491" t="s" s="36">
        <v>19</v>
      </c>
      <c r="F491" s="31">
        <v>16.9</v>
      </c>
      <c r="G491" s="32" cm="1">
        <f t="array" ref="G491">F491*0.5*0.9*0.95</f>
        <v>7.22475</v>
      </c>
      <c r="H491" s="39" cm="1">
        <f t="array" ref="H491">G491*0.94</f>
        <v>6.791265</v>
      </c>
      <c r="I491" s="39" cm="1">
        <f t="array" ref="I491">G491*0.87</f>
        <v>6.2855325</v>
      </c>
      <c r="J491" t="s" s="28">
        <v>1220</v>
      </c>
      <c r="K491" s="40"/>
      <c r="L491" t="str" s="41" cm="1">
        <f t="array" ref="L491">IF(K491&lt;1,"",IF(K491&lt;6,0,IF(K491&lt;12,0.06,0.13)))</f>
      </c>
      <c r="M491" t="str" s="41" cm="1">
        <f t="array" ref="M491">IF(K491&lt;1,"",IF(K491&lt;6,G491,IF(K491&lt;12,H491,I491)))</f>
      </c>
      <c r="N491" t="str" s="41" cm="1">
        <f t="array" ref="N491">_xlfn.IFERROR(K491*M491,"")</f>
      </c>
    </row>
    <row r="492" s="3" customFormat="1" ht="45" customHeight="1">
      <c r="A492" s="49">
        <v>8053300576142</v>
      </c>
      <c r="C492" t="s" s="37">
        <v>1222</v>
      </c>
      <c r="D492" t="s" s="38">
        <v>1223</v>
      </c>
      <c r="E492" t="s" s="36">
        <v>19</v>
      </c>
      <c r="F492" s="31">
        <v>16.9</v>
      </c>
      <c r="G492" s="32" cm="1">
        <f t="array" ref="G492">F492*0.5*0.9*0.95</f>
        <v>7.22475</v>
      </c>
      <c r="H492" s="39" cm="1">
        <f t="array" ref="H492">G492*0.94</f>
        <v>6.791265</v>
      </c>
      <c r="I492" s="39" cm="1">
        <f t="array" ref="I492">G492*0.87</f>
        <v>6.2855325</v>
      </c>
      <c r="J492" t="s" s="28">
        <v>1222</v>
      </c>
      <c r="K492" s="40"/>
      <c r="L492" t="str" s="41" cm="1">
        <f t="array" ref="L492">IF(K492&lt;1,"",IF(K492&lt;6,0,IF(K492&lt;12,0.06,0.13)))</f>
      </c>
      <c r="M492" t="str" s="41" cm="1">
        <f t="array" ref="M492">IF(K492&lt;1,"",IF(K492&lt;6,G492,IF(K492&lt;12,H492,I492)))</f>
      </c>
      <c r="N492" t="str" s="41" cm="1">
        <f t="array" ref="N492">_xlfn.IFERROR(K492*M492,"")</f>
      </c>
    </row>
    <row r="493" s="3" customFormat="1" ht="45" customHeight="1">
      <c r="A493" t="s" s="27">
        <v>1224</v>
      </c>
      <c r="C493" t="s" s="37">
        <v>1225</v>
      </c>
      <c r="D493" t="s" s="38">
        <v>1226</v>
      </c>
      <c r="E493" t="s" s="36">
        <v>19</v>
      </c>
      <c r="F493" s="31">
        <v>16.9</v>
      </c>
      <c r="G493" s="32" cm="1">
        <f t="array" ref="G493">F493*0.5*0.9*0.95</f>
        <v>7.22475</v>
      </c>
      <c r="H493" s="39" cm="1">
        <f t="array" ref="H493">G493*0.94</f>
        <v>6.791265</v>
      </c>
      <c r="I493" s="39" cm="1">
        <f t="array" ref="I493">G493*0.87</f>
        <v>6.2855325</v>
      </c>
      <c r="J493" t="s" s="28">
        <v>1225</v>
      </c>
      <c r="K493" s="40"/>
      <c r="L493" t="str" s="41" cm="1">
        <f t="array" ref="L493">IF(K493&lt;1,"",IF(K493&lt;6,0,IF(K493&lt;12,0.06,0.13)))</f>
      </c>
      <c r="M493" t="str" s="41" cm="1">
        <f t="array" ref="M493">IF(K493&lt;1,"",IF(K493&lt;6,G493,IF(K493&lt;12,H493,I493)))</f>
      </c>
      <c r="N493" t="str" s="41" cm="1">
        <f t="array" ref="N493">_xlfn.IFERROR(K493*M493,"")</f>
      </c>
    </row>
    <row r="494" s="3" customFormat="1" ht="45" customHeight="1">
      <c r="A494" t="s" s="27">
        <v>1227</v>
      </c>
      <c r="C494" t="s" s="37">
        <v>1228</v>
      </c>
      <c r="D494" t="s" s="38">
        <v>1229</v>
      </c>
      <c r="E494" t="s" s="36">
        <v>19</v>
      </c>
      <c r="F494" s="31">
        <v>22.9</v>
      </c>
      <c r="G494" s="32" cm="1">
        <f t="array" ref="G494">F494*0.5*0.9*0.95</f>
        <v>9.78975</v>
      </c>
      <c r="H494" s="39" cm="1">
        <f t="array" ref="H494">G494*0.94</f>
        <v>9.202365</v>
      </c>
      <c r="I494" s="39" cm="1">
        <f t="array" ref="I494">G494*0.87</f>
        <v>8.517082500000001</v>
      </c>
      <c r="J494" t="s" s="28">
        <v>1228</v>
      </c>
      <c r="K494" s="40"/>
      <c r="L494" t="str" s="41" cm="1">
        <f t="array" ref="L494">IF(K494&lt;1,"",IF(K494&lt;6,0,IF(K494&lt;12,0.06,0.13)))</f>
      </c>
      <c r="M494" t="str" s="41" cm="1">
        <f t="array" ref="M494">IF(K494&lt;1,"",IF(K494&lt;6,G494,IF(K494&lt;12,H494,I494)))</f>
      </c>
      <c r="N494" t="str" s="41" cm="1">
        <f t="array" ref="N494">_xlfn.IFERROR(K494*M494,"")</f>
      </c>
    </row>
    <row r="495" s="3" customFormat="1" ht="45" customHeight="1">
      <c r="A495" t="s" s="27">
        <v>1230</v>
      </c>
      <c r="C495" t="s" s="37">
        <v>1231</v>
      </c>
      <c r="D495" t="s" s="38">
        <v>1232</v>
      </c>
      <c r="E495" t="s" s="36">
        <v>19</v>
      </c>
      <c r="F495" s="31">
        <v>22.9</v>
      </c>
      <c r="G495" s="32" cm="1">
        <f t="array" ref="G495">F495*0.5*0.9*0.95</f>
        <v>9.78975</v>
      </c>
      <c r="H495" s="39" cm="1">
        <f t="array" ref="H495">G495*0.94</f>
        <v>9.202365</v>
      </c>
      <c r="I495" s="39" cm="1">
        <f t="array" ref="I495">G495*0.87</f>
        <v>8.517082500000001</v>
      </c>
      <c r="J495" t="s" s="28">
        <v>1231</v>
      </c>
      <c r="K495" s="40"/>
      <c r="L495" t="str" s="41" cm="1">
        <f t="array" ref="L495">IF(K495&lt;1,"",IF(K495&lt;6,0,IF(K495&lt;12,0.06,0.13)))</f>
      </c>
      <c r="M495" t="str" s="41" cm="1">
        <f t="array" ref="M495">IF(K495&lt;1,"",IF(K495&lt;6,G495,IF(K495&lt;12,H495,I495)))</f>
      </c>
      <c r="N495" t="str" s="41" cm="1">
        <f t="array" ref="N495">_xlfn.IFERROR(K495*M495,"")</f>
      </c>
    </row>
    <row r="496" s="3" customFormat="1" ht="45" customHeight="1">
      <c r="A496" t="s" s="27">
        <v>1233</v>
      </c>
      <c r="C496" t="s" s="37">
        <v>1234</v>
      </c>
      <c r="D496" t="s" s="38">
        <v>1235</v>
      </c>
      <c r="E496" t="s" s="36">
        <v>19</v>
      </c>
      <c r="F496" s="31">
        <v>22.9</v>
      </c>
      <c r="G496" s="32" cm="1">
        <f t="array" ref="G496">F496*0.5*0.9*0.95</f>
        <v>9.78975</v>
      </c>
      <c r="H496" s="39" cm="1">
        <f t="array" ref="H496">G496*0.94</f>
        <v>9.202365</v>
      </c>
      <c r="I496" s="39" cm="1">
        <f t="array" ref="I496">G496*0.87</f>
        <v>8.517082500000001</v>
      </c>
      <c r="J496" t="s" s="28">
        <v>1234</v>
      </c>
      <c r="K496" s="40"/>
      <c r="L496" t="str" s="41" cm="1">
        <f t="array" ref="L496">IF(K496&lt;1,"",IF(K496&lt;6,0,IF(K496&lt;12,0.06,0.13)))</f>
      </c>
      <c r="M496" t="str" s="41" cm="1">
        <f t="array" ref="M496">IF(K496&lt;1,"",IF(K496&lt;6,G496,IF(K496&lt;12,H496,I496)))</f>
      </c>
      <c r="N496" t="str" s="41" cm="1">
        <f t="array" ref="N496">_xlfn.IFERROR(K496*M496,"")</f>
      </c>
    </row>
    <row r="497" s="3" customFormat="1" ht="45" customHeight="1">
      <c r="A497" s="49">
        <v>8053300579358</v>
      </c>
      <c r="C497" t="s" s="37">
        <v>1236</v>
      </c>
      <c r="D497" t="s" s="38">
        <v>1237</v>
      </c>
      <c r="E497" t="s" s="36">
        <v>19</v>
      </c>
      <c r="F497" s="31">
        <v>22.9</v>
      </c>
      <c r="G497" s="32" cm="1">
        <f t="array" ref="G497">F497*0.5*0.9*0.95</f>
        <v>9.78975</v>
      </c>
      <c r="H497" s="39" cm="1">
        <f t="array" ref="H497">G497*0.94</f>
        <v>9.202365</v>
      </c>
      <c r="I497" s="39" cm="1">
        <f t="array" ref="I497">G497*0.87</f>
        <v>8.517082500000001</v>
      </c>
      <c r="J497" t="s" s="28">
        <v>1236</v>
      </c>
      <c r="K497" s="40"/>
      <c r="L497" t="str" s="41" cm="1">
        <f t="array" ref="L497">IF(K497&lt;1,"",IF(K497&lt;6,0,IF(K497&lt;12,0.06,0.13)))</f>
      </c>
      <c r="M497" t="str" s="41" cm="1">
        <f t="array" ref="M497">IF(K497&lt;1,"",IF(K497&lt;6,G497,IF(K497&lt;12,H497,I497)))</f>
      </c>
      <c r="N497" t="str" s="41" cm="1">
        <f t="array" ref="N497">_xlfn.IFERROR(K497*M497,"")</f>
      </c>
    </row>
    <row r="498" s="3" customFormat="1" ht="45" customHeight="1">
      <c r="A498" t="s" s="27">
        <v>1238</v>
      </c>
      <c r="C498" t="s" s="37">
        <v>1239</v>
      </c>
      <c r="D498" t="s" s="38">
        <v>1240</v>
      </c>
      <c r="E498" t="s" s="36">
        <v>19</v>
      </c>
      <c r="F498" s="31">
        <v>22.9</v>
      </c>
      <c r="G498" s="32" cm="1">
        <f t="array" ref="G498">F498*0.5*0.9*0.95</f>
        <v>9.78975</v>
      </c>
      <c r="H498" s="39" cm="1">
        <f t="array" ref="H498">G498*0.94</f>
        <v>9.202365</v>
      </c>
      <c r="I498" s="39" cm="1">
        <f t="array" ref="I498">G498*0.87</f>
        <v>8.517082500000001</v>
      </c>
      <c r="J498" t="s" s="28">
        <v>1239</v>
      </c>
      <c r="K498" s="40"/>
      <c r="L498" t="str" s="41" cm="1">
        <f t="array" ref="L498">IF(K498&lt;1,"",IF(K498&lt;6,0,IF(K498&lt;12,0.06,0.13)))</f>
      </c>
      <c r="M498" t="str" s="41" cm="1">
        <f t="array" ref="M498">IF(K498&lt;1,"",IF(K498&lt;6,G498,IF(K498&lt;12,H498,I498)))</f>
      </c>
      <c r="N498" t="str" s="41" cm="1">
        <f t="array" ref="N498">_xlfn.IFERROR(K498*M498,"")</f>
      </c>
    </row>
    <row r="499" s="3" customFormat="1" ht="45" customHeight="1">
      <c r="A499" s="49">
        <v>8053300579365</v>
      </c>
      <c r="C499" t="s" s="37">
        <v>1241</v>
      </c>
      <c r="D499" t="s" s="38">
        <v>1242</v>
      </c>
      <c r="E499" t="s" s="36">
        <v>19</v>
      </c>
      <c r="F499" s="31">
        <v>22.9</v>
      </c>
      <c r="G499" s="32" cm="1">
        <f t="array" ref="G499">F499*0.5*0.9*0.95</f>
        <v>9.78975</v>
      </c>
      <c r="H499" s="39" cm="1">
        <f t="array" ref="H499">G499*0.94</f>
        <v>9.202365</v>
      </c>
      <c r="I499" s="39" cm="1">
        <f t="array" ref="I499">G499*0.87</f>
        <v>8.517082500000001</v>
      </c>
      <c r="J499" t="s" s="28">
        <v>1241</v>
      </c>
      <c r="K499" s="40"/>
      <c r="L499" t="str" s="41" cm="1">
        <f t="array" ref="L499">IF(K499&lt;1,"",IF(K499&lt;6,0,IF(K499&lt;12,0.06,0.13)))</f>
      </c>
      <c r="M499" t="str" s="41" cm="1">
        <f t="array" ref="M499">IF(K499&lt;1,"",IF(K499&lt;6,G499,IF(K499&lt;12,H499,I499)))</f>
      </c>
      <c r="N499" t="str" s="41" cm="1">
        <f t="array" ref="N499">_xlfn.IFERROR(K499*M499,"")</f>
      </c>
    </row>
    <row r="500" s="3" customFormat="1" ht="45" customHeight="1">
      <c r="A500" s="49">
        <v>8055035681658</v>
      </c>
      <c r="C500" t="s" s="37">
        <v>1243</v>
      </c>
      <c r="D500" t="s" s="38">
        <v>1244</v>
      </c>
      <c r="E500" s="30">
        <v>2</v>
      </c>
      <c r="F500" s="31">
        <v>22.9</v>
      </c>
      <c r="G500" s="32" cm="1">
        <f t="array" ref="G500">F500*0.5*0.9*0.95</f>
        <v>9.78975</v>
      </c>
      <c r="H500" s="39" cm="1">
        <f t="array" ref="H500">G500*0.94</f>
        <v>9.202365</v>
      </c>
      <c r="I500" s="39" cm="1">
        <f t="array" ref="I500">G500*0.87</f>
        <v>8.517082500000001</v>
      </c>
      <c r="J500" t="s" s="28">
        <v>1243</v>
      </c>
      <c r="K500" s="40"/>
      <c r="L500" t="str" s="41" cm="1">
        <f t="array" ref="L500">IF(K500&lt;1,"",IF(K500&lt;6,0,IF(K500&lt;12,0.06,0.13)))</f>
      </c>
      <c r="M500" t="str" s="41" cm="1">
        <f t="array" ref="M500">IF(K500&lt;1,"",IF(K500&lt;6,G500,IF(K500&lt;12,H500,I500)))</f>
      </c>
      <c r="N500" t="str" s="41" cm="1">
        <f t="array" ref="N500">_xlfn.IFERROR(K500*M500,"")</f>
      </c>
    </row>
    <row r="501" s="3" customFormat="1" ht="45" customHeight="1">
      <c r="A501" s="49">
        <v>8053300576227</v>
      </c>
      <c r="C501" t="s" s="37">
        <v>1245</v>
      </c>
      <c r="D501" t="s" s="38">
        <v>1246</v>
      </c>
      <c r="E501" t="s" s="36">
        <v>393</v>
      </c>
      <c r="F501" s="31">
        <v>7.9</v>
      </c>
      <c r="G501" s="32" cm="1">
        <f t="array" ref="G501">F501*0.5*0.9*0.95</f>
        <v>3.37725</v>
      </c>
      <c r="H501" s="39" cm="1">
        <f t="array" ref="H501">G501*0.94</f>
        <v>3.174615</v>
      </c>
      <c r="I501" s="39" cm="1">
        <f t="array" ref="I501">G501*0.87</f>
        <v>2.9382075</v>
      </c>
      <c r="J501" t="s" s="28">
        <v>1245</v>
      </c>
      <c r="K501" s="40"/>
      <c r="L501" t="str" s="41" cm="1">
        <f t="array" ref="L501">IF(K501&lt;1,"",IF(K501&lt;6,0,IF(K501&lt;12,0.06,0.13)))</f>
      </c>
      <c r="M501" t="str" s="41" cm="1">
        <f t="array" ref="M501">IF(K501&lt;1,"",IF(K501&lt;6,G501,IF(K501&lt;12,H501,I501)))</f>
      </c>
      <c r="N501" t="str" s="41" cm="1">
        <f t="array" ref="N501">_xlfn.IFERROR(K501*M501,"")</f>
      </c>
    </row>
    <row r="502" s="3" customFormat="1" ht="45" customHeight="1">
      <c r="A502" s="49">
        <v>8053300576234</v>
      </c>
      <c r="C502" t="s" s="37">
        <v>1247</v>
      </c>
      <c r="D502" t="s" s="38">
        <v>1248</v>
      </c>
      <c r="E502" t="s" s="36">
        <v>393</v>
      </c>
      <c r="F502" s="31">
        <v>7.9</v>
      </c>
      <c r="G502" s="32" cm="1">
        <f t="array" ref="G502">F502*0.5*0.9*0.95</f>
        <v>3.37725</v>
      </c>
      <c r="H502" s="39" cm="1">
        <f t="array" ref="H502">G502*0.94</f>
        <v>3.174615</v>
      </c>
      <c r="I502" s="39" cm="1">
        <f t="array" ref="I502">G502*0.87</f>
        <v>2.9382075</v>
      </c>
      <c r="J502" t="s" s="28">
        <v>1247</v>
      </c>
      <c r="K502" s="40"/>
      <c r="L502" t="str" s="41" cm="1">
        <f t="array" ref="L502">IF(K502&lt;1,"",IF(K502&lt;6,0,IF(K502&lt;12,0.06,0.13)))</f>
      </c>
      <c r="M502" t="str" s="41" cm="1">
        <f t="array" ref="M502">IF(K502&lt;1,"",IF(K502&lt;6,G502,IF(K502&lt;12,H502,I502)))</f>
      </c>
      <c r="N502" t="str" s="41" cm="1">
        <f t="array" ref="N502">_xlfn.IFERROR(K502*M502,"")</f>
      </c>
    </row>
    <row r="503" s="3" customFormat="1" ht="45" customHeight="1">
      <c r="A503" s="49">
        <v>8053300576258</v>
      </c>
      <c r="C503" t="s" s="37">
        <v>1249</v>
      </c>
      <c r="D503" t="s" s="38">
        <v>1250</v>
      </c>
      <c r="E503" t="s" s="36">
        <v>393</v>
      </c>
      <c r="F503" s="31">
        <v>7.9</v>
      </c>
      <c r="G503" s="32" cm="1">
        <f t="array" ref="G503">F503*0.5*0.9*0.95</f>
        <v>3.37725</v>
      </c>
      <c r="H503" s="39" cm="1">
        <f t="array" ref="H503">G503*0.94</f>
        <v>3.174615</v>
      </c>
      <c r="I503" s="39" cm="1">
        <f t="array" ref="I503">G503*0.87</f>
        <v>2.9382075</v>
      </c>
      <c r="J503" t="s" s="28">
        <v>1249</v>
      </c>
      <c r="K503" s="40"/>
      <c r="L503" t="str" s="41" cm="1">
        <f t="array" ref="L503">IF(K503&lt;1,"",IF(K503&lt;6,0,IF(K503&lt;12,0.06,0.13)))</f>
      </c>
      <c r="M503" t="str" s="41" cm="1">
        <f t="array" ref="M503">IF(K503&lt;1,"",IF(K503&lt;6,G503,IF(K503&lt;12,H503,I503)))</f>
      </c>
      <c r="N503" t="str" s="41" cm="1">
        <f t="array" ref="N503">_xlfn.IFERROR(K503*M503,"")</f>
      </c>
    </row>
    <row r="504" s="3" customFormat="1" ht="45" customHeight="1">
      <c r="A504" s="49">
        <v>8053300576241</v>
      </c>
      <c r="C504" t="s" s="37">
        <v>1251</v>
      </c>
      <c r="D504" t="s" s="38">
        <v>1252</v>
      </c>
      <c r="E504" t="s" s="36">
        <v>393</v>
      </c>
      <c r="F504" s="31">
        <v>7.9</v>
      </c>
      <c r="G504" s="32" cm="1">
        <f t="array" ref="G504">F504*0.5*0.9*0.95</f>
        <v>3.37725</v>
      </c>
      <c r="H504" s="39" cm="1">
        <f t="array" ref="H504">G504*0.94</f>
        <v>3.174615</v>
      </c>
      <c r="I504" s="39" cm="1">
        <f t="array" ref="I504">G504*0.87</f>
        <v>2.9382075</v>
      </c>
      <c r="J504" t="s" s="28">
        <v>1251</v>
      </c>
      <c r="K504" s="40"/>
      <c r="L504" t="str" s="41" cm="1">
        <f t="array" ref="L504">IF(K504&lt;1,"",IF(K504&lt;6,0,IF(K504&lt;12,0.06,0.13)))</f>
      </c>
      <c r="M504" t="str" s="41" cm="1">
        <f t="array" ref="M504">IF(K504&lt;1,"",IF(K504&lt;6,G504,IF(K504&lt;12,H504,I504)))</f>
      </c>
      <c r="N504" t="str" s="41" cm="1">
        <f t="array" ref="N504">_xlfn.IFERROR(K504*M504,"")</f>
      </c>
    </row>
    <row r="505" s="3" customFormat="1" ht="45" customHeight="1">
      <c r="A505" s="49">
        <v>8053300576272</v>
      </c>
      <c r="C505" t="s" s="37">
        <v>1253</v>
      </c>
      <c r="D505" t="s" s="38">
        <v>1254</v>
      </c>
      <c r="E505" t="s" s="36">
        <v>393</v>
      </c>
      <c r="F505" s="31">
        <v>7.9</v>
      </c>
      <c r="G505" s="32" cm="1">
        <f t="array" ref="G505">F505*0.5*0.9*0.95</f>
        <v>3.37725</v>
      </c>
      <c r="H505" s="39" cm="1">
        <f t="array" ref="H505">G505*0.94</f>
        <v>3.174615</v>
      </c>
      <c r="I505" s="39" cm="1">
        <f t="array" ref="I505">G505*0.87</f>
        <v>2.9382075</v>
      </c>
      <c r="J505" t="s" s="28">
        <v>1253</v>
      </c>
      <c r="K505" s="40"/>
      <c r="L505" t="str" s="41" cm="1">
        <f t="array" ref="L505">IF(K505&lt;1,"",IF(K505&lt;6,0,IF(K505&lt;12,0.06,0.13)))</f>
      </c>
      <c r="M505" t="str" s="41" cm="1">
        <f t="array" ref="M505">IF(K505&lt;1,"",IF(K505&lt;6,G505,IF(K505&lt;12,H505,I505)))</f>
      </c>
      <c r="N505" t="str" s="41" cm="1">
        <f t="array" ref="N505">_xlfn.IFERROR(K505*M505,"")</f>
      </c>
    </row>
    <row r="506" s="3" customFormat="1" ht="45" customHeight="1">
      <c r="A506" s="49">
        <v>8053300576265</v>
      </c>
      <c r="C506" t="s" s="37">
        <v>1255</v>
      </c>
      <c r="D506" t="s" s="38">
        <v>1256</v>
      </c>
      <c r="E506" t="s" s="36">
        <v>393</v>
      </c>
      <c r="F506" s="31">
        <v>7.9</v>
      </c>
      <c r="G506" s="32" cm="1">
        <f t="array" ref="G506">F506*0.5*0.9*0.95</f>
        <v>3.37725</v>
      </c>
      <c r="H506" s="39" cm="1">
        <f t="array" ref="H506">G506*0.94</f>
        <v>3.174615</v>
      </c>
      <c r="I506" s="39" cm="1">
        <f t="array" ref="I506">G506*0.87</f>
        <v>2.9382075</v>
      </c>
      <c r="J506" t="s" s="28">
        <v>1255</v>
      </c>
      <c r="K506" s="40"/>
      <c r="L506" t="str" s="41" cm="1">
        <f t="array" ref="L506">IF(K506&lt;1,"",IF(K506&lt;6,0,IF(K506&lt;12,0.06,0.13)))</f>
      </c>
      <c r="M506" t="str" s="41" cm="1">
        <f t="array" ref="M506">IF(K506&lt;1,"",IF(K506&lt;6,G506,IF(K506&lt;12,H506,I506)))</f>
      </c>
      <c r="N506" t="str" s="41" cm="1">
        <f t="array" ref="N506">_xlfn.IFERROR(K506*M506,"")</f>
      </c>
    </row>
    <row r="507" s="3" customFormat="1" ht="45" customHeight="1">
      <c r="A507" s="49">
        <v>8053300576289</v>
      </c>
      <c r="C507" t="s" s="37">
        <v>1257</v>
      </c>
      <c r="D507" t="s" s="38">
        <v>1258</v>
      </c>
      <c r="E507" t="s" s="36">
        <v>19</v>
      </c>
      <c r="F507" s="31">
        <v>17.9</v>
      </c>
      <c r="G507" s="32" cm="1">
        <f t="array" ref="G507">F507*0.5*0.9*0.95</f>
        <v>7.65225</v>
      </c>
      <c r="H507" s="39" cm="1">
        <f t="array" ref="H507">G507*0.94</f>
        <v>7.193115</v>
      </c>
      <c r="I507" s="39" cm="1">
        <f t="array" ref="I507">G507*0.87</f>
        <v>6.6574575</v>
      </c>
      <c r="J507" t="s" s="28">
        <v>1257</v>
      </c>
      <c r="K507" s="40"/>
      <c r="L507" t="str" s="41" cm="1">
        <f t="array" ref="L507">IF(K507&lt;1,"",IF(K507&lt;6,0,IF(K507&lt;12,0.06,0.13)))</f>
      </c>
      <c r="M507" t="str" s="41" cm="1">
        <f t="array" ref="M507">IF(K507&lt;1,"",IF(K507&lt;6,G507,IF(K507&lt;12,H507,I507)))</f>
      </c>
      <c r="N507" t="str" s="41" cm="1">
        <f t="array" ref="N507">_xlfn.IFERROR(K507*M507,"")</f>
      </c>
    </row>
    <row r="508" s="3" customFormat="1" ht="45" customHeight="1">
      <c r="A508" s="49">
        <v>8053300576296</v>
      </c>
      <c r="C508" t="s" s="37">
        <v>1259</v>
      </c>
      <c r="D508" t="s" s="38">
        <v>1260</v>
      </c>
      <c r="E508" t="s" s="36">
        <v>19</v>
      </c>
      <c r="F508" s="31">
        <v>17.9</v>
      </c>
      <c r="G508" s="32" cm="1">
        <f t="array" ref="G508">F508*0.5*0.9*0.95</f>
        <v>7.65225</v>
      </c>
      <c r="H508" s="39" cm="1">
        <f t="array" ref="H508">G508*0.94</f>
        <v>7.193115</v>
      </c>
      <c r="I508" s="39" cm="1">
        <f t="array" ref="I508">G508*0.87</f>
        <v>6.6574575</v>
      </c>
      <c r="J508" t="s" s="28">
        <v>1259</v>
      </c>
      <c r="K508" s="40"/>
      <c r="L508" t="str" s="41" cm="1">
        <f t="array" ref="L508">IF(K508&lt;1,"",IF(K508&lt;6,0,IF(K508&lt;12,0.06,0.13)))</f>
      </c>
      <c r="M508" t="str" s="41" cm="1">
        <f t="array" ref="M508">IF(K508&lt;1,"",IF(K508&lt;6,G508,IF(K508&lt;12,H508,I508)))</f>
      </c>
      <c r="N508" t="str" s="41" cm="1">
        <f t="array" ref="N508">_xlfn.IFERROR(K508*M508,"")</f>
      </c>
    </row>
    <row r="509" s="3" customFormat="1" ht="45" customHeight="1">
      <c r="A509" s="49">
        <v>8053300579020</v>
      </c>
      <c r="C509" t="s" s="37">
        <v>1261</v>
      </c>
      <c r="D509" t="s" s="38">
        <v>1262</v>
      </c>
      <c r="E509" t="s" s="36">
        <v>19</v>
      </c>
      <c r="F509" s="31">
        <v>17.9</v>
      </c>
      <c r="G509" s="32" cm="1">
        <f t="array" ref="G509">F509*0.5*0.9*0.95</f>
        <v>7.65225</v>
      </c>
      <c r="H509" s="39" cm="1">
        <f t="array" ref="H509">G509*0.94</f>
        <v>7.193115</v>
      </c>
      <c r="I509" s="39" cm="1">
        <f t="array" ref="I509">G509*0.87</f>
        <v>6.6574575</v>
      </c>
      <c r="J509" t="s" s="28">
        <v>1261</v>
      </c>
      <c r="K509" s="40"/>
      <c r="L509" t="str" s="41" cm="1">
        <f t="array" ref="L509">IF(K509&lt;1,"",IF(K509&lt;6,0,IF(K509&lt;12,0.06,0.13)))</f>
      </c>
      <c r="M509" t="str" s="41" cm="1">
        <f t="array" ref="M509">IF(K509&lt;1,"",IF(K509&lt;6,G509,IF(K509&lt;12,H509,I509)))</f>
      </c>
      <c r="N509" t="str" s="41" cm="1">
        <f t="array" ref="N509">_xlfn.IFERROR(K509*M509,"")</f>
      </c>
    </row>
    <row r="510" s="3" customFormat="1" ht="45" customHeight="1">
      <c r="A510" s="49">
        <v>8053300579037</v>
      </c>
      <c r="C510" t="s" s="37">
        <v>1263</v>
      </c>
      <c r="D510" t="s" s="38">
        <v>1264</v>
      </c>
      <c r="E510" t="s" s="36">
        <v>19</v>
      </c>
      <c r="F510" s="31">
        <v>17.9</v>
      </c>
      <c r="G510" s="32" cm="1">
        <f t="array" ref="G510">F510*0.5*0.9*0.95</f>
        <v>7.65225</v>
      </c>
      <c r="H510" s="39" cm="1">
        <f t="array" ref="H510">G510*0.94</f>
        <v>7.193115</v>
      </c>
      <c r="I510" s="39" cm="1">
        <f t="array" ref="I510">G510*0.87</f>
        <v>6.6574575</v>
      </c>
      <c r="J510" t="s" s="28">
        <v>1263</v>
      </c>
      <c r="K510" s="40"/>
      <c r="L510" t="str" s="41" cm="1">
        <f t="array" ref="L510">IF(K510&lt;1,"",IF(K510&lt;6,0,IF(K510&lt;12,0.06,0.13)))</f>
      </c>
      <c r="M510" t="str" s="41" cm="1">
        <f t="array" ref="M510">IF(K510&lt;1,"",IF(K510&lt;6,G510,IF(K510&lt;12,H510,I510)))</f>
      </c>
      <c r="N510" t="str" s="41" cm="1">
        <f t="array" ref="N510">_xlfn.IFERROR(K510*M510,"")</f>
      </c>
    </row>
    <row r="511" s="3" customFormat="1" ht="45" customHeight="1">
      <c r="A511" s="49">
        <v>8055035683461</v>
      </c>
      <c r="C511" t="s" s="37">
        <v>1265</v>
      </c>
      <c r="D511" t="s" s="38">
        <v>1266</v>
      </c>
      <c r="E511" s="30">
        <v>2</v>
      </c>
      <c r="F511" s="31">
        <v>17.9</v>
      </c>
      <c r="G511" s="32" cm="1">
        <f t="array" ref="G511">F511*0.5*0.9*0.95</f>
        <v>7.65225</v>
      </c>
      <c r="H511" s="39" cm="1">
        <f t="array" ref="H511">G511*0.94</f>
        <v>7.193115</v>
      </c>
      <c r="I511" s="39" cm="1">
        <f t="array" ref="I511">G511*0.87</f>
        <v>6.6574575</v>
      </c>
      <c r="J511" t="s" s="28">
        <v>1265</v>
      </c>
      <c r="K511" s="40"/>
      <c r="L511" t="str" s="41" cm="1">
        <f t="array" ref="L511">IF(K511&lt;1,"",IF(K511&lt;6,0,IF(K511&lt;12,0.06,0.13)))</f>
      </c>
      <c r="M511" t="str" s="41" cm="1">
        <f t="array" ref="M511">IF(K511&lt;1,"",IF(K511&lt;6,G511,IF(K511&lt;12,H511,I511)))</f>
      </c>
      <c r="N511" t="str" s="41" cm="1">
        <f t="array" ref="N511">_xlfn.IFERROR(K511*M511,"")</f>
      </c>
    </row>
    <row r="512" s="3" customFormat="1" ht="45" customHeight="1">
      <c r="A512" s="49">
        <v>8055035683508</v>
      </c>
      <c r="C512" t="s" s="37">
        <v>1267</v>
      </c>
      <c r="D512" t="s" s="38">
        <v>1268</v>
      </c>
      <c r="E512" s="30">
        <v>2</v>
      </c>
      <c r="F512" s="31">
        <v>17.9</v>
      </c>
      <c r="G512" s="32" cm="1">
        <f t="array" ref="G512">F512*0.5*0.9*0.95</f>
        <v>7.65225</v>
      </c>
      <c r="H512" s="39" cm="1">
        <f t="array" ref="H512">G512*0.94</f>
        <v>7.193115</v>
      </c>
      <c r="I512" s="39" cm="1">
        <f t="array" ref="I512">G512*0.87</f>
        <v>6.6574575</v>
      </c>
      <c r="J512" t="s" s="28">
        <v>1267</v>
      </c>
      <c r="K512" s="40"/>
      <c r="L512" t="str" s="41" cm="1">
        <f t="array" ref="L512">IF(K512&lt;1,"",IF(K512&lt;6,0,IF(K512&lt;12,0.06,0.13)))</f>
      </c>
      <c r="M512" t="str" s="41" cm="1">
        <f t="array" ref="M512">IF(K512&lt;1,"",IF(K512&lt;6,G512,IF(K512&lt;12,H512,I512)))</f>
      </c>
      <c r="N512" t="str" s="41" cm="1">
        <f t="array" ref="N512">_xlfn.IFERROR(K512*M512,"")</f>
      </c>
    </row>
    <row r="513" s="3" customFormat="1" ht="45" customHeight="1">
      <c r="A513" t="s" s="27">
        <v>1269</v>
      </c>
      <c r="C513" t="s" s="37">
        <v>1270</v>
      </c>
      <c r="D513" t="s" s="38">
        <v>1271</v>
      </c>
      <c r="E513" t="s" s="36">
        <v>19</v>
      </c>
      <c r="F513" s="31">
        <v>16.9</v>
      </c>
      <c r="G513" s="32" cm="1">
        <f t="array" ref="G513">F513*0.5*0.9*0.95</f>
        <v>7.22475</v>
      </c>
      <c r="H513" s="39" cm="1">
        <f t="array" ref="H513">G513*0.94</f>
        <v>6.791265</v>
      </c>
      <c r="I513" s="39" cm="1">
        <f t="array" ref="I513">G513*0.87</f>
        <v>6.2855325</v>
      </c>
      <c r="J513" t="s" s="28">
        <v>1270</v>
      </c>
      <c r="K513" s="40"/>
      <c r="L513" t="str" s="41" cm="1">
        <f t="array" ref="L513">IF(K513&lt;1,"",IF(K513&lt;6,0,IF(K513&lt;12,0.06,0.13)))</f>
      </c>
      <c r="M513" t="str" s="41" cm="1">
        <f t="array" ref="M513">IF(K513&lt;1,"",IF(K513&lt;6,G513,IF(K513&lt;12,H513,I513)))</f>
      </c>
      <c r="N513" t="str" s="41" cm="1">
        <f t="array" ref="N513">_xlfn.IFERROR(K513*M513,"")</f>
      </c>
    </row>
    <row r="514" s="3" customFormat="1" ht="45" customHeight="1">
      <c r="A514" t="s" s="27">
        <v>1272</v>
      </c>
      <c r="C514" t="s" s="37">
        <v>1273</v>
      </c>
      <c r="D514" t="s" s="38">
        <v>1274</v>
      </c>
      <c r="E514" t="s" s="36">
        <v>19</v>
      </c>
      <c r="F514" s="31">
        <v>16.9</v>
      </c>
      <c r="G514" s="32" cm="1">
        <f t="array" ref="G514">F514*0.5*0.9*0.95</f>
        <v>7.22475</v>
      </c>
      <c r="H514" s="39" cm="1">
        <f t="array" ref="H514">G514*0.94</f>
        <v>6.791265</v>
      </c>
      <c r="I514" s="39" cm="1">
        <f t="array" ref="I514">G514*0.87</f>
        <v>6.2855325</v>
      </c>
      <c r="J514" t="s" s="28">
        <v>1273</v>
      </c>
      <c r="K514" s="40"/>
      <c r="L514" t="str" s="41" cm="1">
        <f t="array" ref="L514">IF(K514&lt;1,"",IF(K514&lt;6,0,IF(K514&lt;12,0.06,0.13)))</f>
      </c>
      <c r="M514" t="str" s="41" cm="1">
        <f t="array" ref="M514">IF(K514&lt;1,"",IF(K514&lt;6,G514,IF(K514&lt;12,H514,I514)))</f>
      </c>
      <c r="N514" t="str" s="41" cm="1">
        <f t="array" ref="N514">_xlfn.IFERROR(K514*M514,"")</f>
      </c>
    </row>
    <row r="515" s="3" customFormat="1" ht="45" customHeight="1">
      <c r="A515" t="s" s="27">
        <v>1275</v>
      </c>
      <c r="C515" t="s" s="37">
        <v>1276</v>
      </c>
      <c r="D515" t="s" s="38">
        <v>1277</v>
      </c>
      <c r="E515" t="s" s="36">
        <v>19</v>
      </c>
      <c r="F515" s="31">
        <v>16.9</v>
      </c>
      <c r="G515" s="32" cm="1">
        <f t="array" ref="G515">F515*0.5*0.9*0.95</f>
        <v>7.22475</v>
      </c>
      <c r="H515" s="39" cm="1">
        <f t="array" ref="H515">G515*0.94</f>
        <v>6.791265</v>
      </c>
      <c r="I515" s="39" cm="1">
        <f t="array" ref="I515">G515*0.87</f>
        <v>6.2855325</v>
      </c>
      <c r="J515" t="s" s="28">
        <v>1276</v>
      </c>
      <c r="K515" s="40"/>
      <c r="L515" t="str" s="41" cm="1">
        <f t="array" ref="L515">IF(K515&lt;1,"",IF(K515&lt;6,0,IF(K515&lt;12,0.06,0.13)))</f>
      </c>
      <c r="M515" t="str" s="41" cm="1">
        <f t="array" ref="M515">IF(K515&lt;1,"",IF(K515&lt;6,G515,IF(K515&lt;12,H515,I515)))</f>
      </c>
      <c r="N515" t="str" s="41" cm="1">
        <f t="array" ref="N515">_xlfn.IFERROR(K515*M515,"")</f>
      </c>
    </row>
    <row r="516" s="3" customFormat="1" ht="45" customHeight="1">
      <c r="A516" t="s" s="27">
        <v>1278</v>
      </c>
      <c r="C516" t="s" s="37">
        <v>1279</v>
      </c>
      <c r="D516" t="s" s="38">
        <v>1280</v>
      </c>
      <c r="E516" t="s" s="36">
        <v>19</v>
      </c>
      <c r="F516" s="31">
        <v>16.9</v>
      </c>
      <c r="G516" s="32" cm="1">
        <f t="array" ref="G516">F516*0.5*0.9*0.95</f>
        <v>7.22475</v>
      </c>
      <c r="H516" s="39" cm="1">
        <f t="array" ref="H516">G516*0.94</f>
        <v>6.791265</v>
      </c>
      <c r="I516" s="39" cm="1">
        <f t="array" ref="I516">G516*0.87</f>
        <v>6.2855325</v>
      </c>
      <c r="J516" t="s" s="28">
        <v>1279</v>
      </c>
      <c r="K516" s="40"/>
      <c r="L516" t="str" s="41" cm="1">
        <f t="array" ref="L516">IF(K516&lt;1,"",IF(K516&lt;6,0,IF(K516&lt;12,0.06,0.13)))</f>
      </c>
      <c r="M516" t="str" s="41" cm="1">
        <f t="array" ref="M516">IF(K516&lt;1,"",IF(K516&lt;6,G516,IF(K516&lt;12,H516,I516)))</f>
      </c>
      <c r="N516" t="str" s="41" cm="1">
        <f t="array" ref="N516">_xlfn.IFERROR(K516*M516,"")</f>
      </c>
    </row>
    <row r="517" s="3" customFormat="1" ht="45" customHeight="1">
      <c r="A517" t="s" s="27">
        <v>1281</v>
      </c>
      <c r="C517" t="s" s="37">
        <v>1282</v>
      </c>
      <c r="D517" t="s" s="38">
        <v>1283</v>
      </c>
      <c r="E517" t="s" s="36">
        <v>19</v>
      </c>
      <c r="F517" s="31">
        <v>16.9</v>
      </c>
      <c r="G517" s="32" cm="1">
        <f t="array" ref="G517">F517*0.5*0.9*0.95</f>
        <v>7.22475</v>
      </c>
      <c r="H517" s="39" cm="1">
        <f t="array" ref="H517">G517*0.94</f>
        <v>6.791265</v>
      </c>
      <c r="I517" s="39" cm="1">
        <f t="array" ref="I517">G517*0.87</f>
        <v>6.2855325</v>
      </c>
      <c r="J517" t="s" s="28">
        <v>1282</v>
      </c>
      <c r="K517" s="40"/>
      <c r="L517" t="str" s="41" cm="1">
        <f t="array" ref="L517">IF(K517&lt;1,"",IF(K517&lt;6,0,IF(K517&lt;12,0.06,0.13)))</f>
      </c>
      <c r="M517" t="str" s="41" cm="1">
        <f t="array" ref="M517">IF(K517&lt;1,"",IF(K517&lt;6,G517,IF(K517&lt;12,H517,I517)))</f>
      </c>
      <c r="N517" t="str" s="41" cm="1">
        <f t="array" ref="N517">_xlfn.IFERROR(K517*M517,"")</f>
      </c>
    </row>
    <row r="518" s="3" customFormat="1" ht="45" customHeight="1">
      <c r="A518" t="s" s="27">
        <v>1284</v>
      </c>
      <c r="C518" t="s" s="37">
        <v>1285</v>
      </c>
      <c r="D518" t="s" s="38">
        <v>1286</v>
      </c>
      <c r="E518" t="s" s="36">
        <v>19</v>
      </c>
      <c r="F518" s="31">
        <v>16.9</v>
      </c>
      <c r="G518" s="32" cm="1">
        <f t="array" ref="G518">F518*0.5*0.9*0.95</f>
        <v>7.22475</v>
      </c>
      <c r="H518" s="39" cm="1">
        <f t="array" ref="H518">G518*0.94</f>
        <v>6.791265</v>
      </c>
      <c r="I518" s="39" cm="1">
        <f t="array" ref="I518">G518*0.87</f>
        <v>6.2855325</v>
      </c>
      <c r="J518" t="s" s="28">
        <v>1285</v>
      </c>
      <c r="K518" s="40"/>
      <c r="L518" t="str" s="41" cm="1">
        <f t="array" ref="L518">IF(K518&lt;1,"",IF(K518&lt;6,0,IF(K518&lt;12,0.06,0.13)))</f>
      </c>
      <c r="M518" t="str" s="41" cm="1">
        <f t="array" ref="M518">IF(K518&lt;1,"",IF(K518&lt;6,G518,IF(K518&lt;12,H518,I518)))</f>
      </c>
      <c r="N518" t="str" s="41" cm="1">
        <f t="array" ref="N518">_xlfn.IFERROR(K518*M518,"")</f>
      </c>
    </row>
    <row r="519" s="3" customFormat="1" ht="45" customHeight="1">
      <c r="A519" t="s" s="27">
        <v>1287</v>
      </c>
      <c r="C519" t="s" s="37">
        <v>1288</v>
      </c>
      <c r="D519" t="s" s="38">
        <v>1289</v>
      </c>
      <c r="E519" t="s" s="36">
        <v>19</v>
      </c>
      <c r="F519" s="31">
        <v>16.9</v>
      </c>
      <c r="G519" s="32" cm="1">
        <f t="array" ref="G519">F519*0.5*0.9*0.95</f>
        <v>7.22475</v>
      </c>
      <c r="H519" s="39" cm="1">
        <f t="array" ref="H519">G519*0.94</f>
        <v>6.791265</v>
      </c>
      <c r="I519" s="39" cm="1">
        <f t="array" ref="I519">G519*0.87</f>
        <v>6.2855325</v>
      </c>
      <c r="J519" t="s" s="28">
        <v>1288</v>
      </c>
      <c r="K519" s="40"/>
      <c r="L519" t="str" s="41" cm="1">
        <f t="array" ref="L519">IF(K519&lt;1,"",IF(K519&lt;6,0,IF(K519&lt;12,0.06,0.13)))</f>
      </c>
      <c r="M519" t="str" s="41" cm="1">
        <f t="array" ref="M519">IF(K519&lt;1,"",IF(K519&lt;6,G519,IF(K519&lt;12,H519,I519)))</f>
      </c>
      <c r="N519" t="str" s="41" cm="1">
        <f t="array" ref="N519">_xlfn.IFERROR(K519*M519,"")</f>
      </c>
    </row>
    <row r="520" s="3" customFormat="1" ht="45" customHeight="1">
      <c r="A520" t="s" s="27">
        <v>1290</v>
      </c>
      <c r="C520" t="s" s="37">
        <v>1291</v>
      </c>
      <c r="D520" t="s" s="38">
        <v>1292</v>
      </c>
      <c r="E520" t="s" s="36">
        <v>19</v>
      </c>
      <c r="F520" s="31">
        <v>16.9</v>
      </c>
      <c r="G520" s="32" cm="1">
        <f t="array" ref="G520">F520*0.5*0.9*0.95</f>
        <v>7.22475</v>
      </c>
      <c r="H520" s="39" cm="1">
        <f t="array" ref="H520">G520*0.94</f>
        <v>6.791265</v>
      </c>
      <c r="I520" s="39" cm="1">
        <f t="array" ref="I520">G520*0.87</f>
        <v>6.2855325</v>
      </c>
      <c r="J520" t="s" s="28">
        <v>1291</v>
      </c>
      <c r="K520" s="40"/>
      <c r="L520" t="str" s="41" cm="1">
        <f t="array" ref="L520">IF(K520&lt;1,"",IF(K520&lt;6,0,IF(K520&lt;12,0.06,0.13)))</f>
      </c>
      <c r="M520" t="str" s="41" cm="1">
        <f t="array" ref="M520">IF(K520&lt;1,"",IF(K520&lt;6,G520,IF(K520&lt;12,H520,I520)))</f>
      </c>
      <c r="N520" t="str" s="41" cm="1">
        <f t="array" ref="N520">_xlfn.IFERROR(K520*M520,"")</f>
      </c>
    </row>
    <row r="521" s="3" customFormat="1" ht="45" customHeight="1">
      <c r="A521" s="49">
        <v>8053300575831</v>
      </c>
      <c r="C521" t="s" s="37">
        <v>1293</v>
      </c>
      <c r="D521" t="s" s="38">
        <v>1294</v>
      </c>
      <c r="E521" t="s" s="36">
        <v>19</v>
      </c>
      <c r="F521" s="31">
        <v>29.9</v>
      </c>
      <c r="G521" s="32" cm="1">
        <f t="array" ref="G521">F521*0.5*0.9*0.95</f>
        <v>12.78225</v>
      </c>
      <c r="H521" s="39" cm="1">
        <f t="array" ref="H521">G521*0.94</f>
        <v>12.015315</v>
      </c>
      <c r="I521" s="39" cm="1">
        <f t="array" ref="I521">G521*0.87</f>
        <v>11.1205575</v>
      </c>
      <c r="J521" t="s" s="28">
        <v>1293</v>
      </c>
      <c r="K521" s="40"/>
      <c r="L521" t="str" s="41" cm="1">
        <f t="array" ref="L521">IF(K521&lt;1,"",IF(K521&lt;6,0,IF(K521&lt;12,0.06,0.13)))</f>
      </c>
      <c r="M521" t="str" s="41" cm="1">
        <f t="array" ref="M521">IF(K521&lt;1,"",IF(K521&lt;6,G521,IF(K521&lt;12,H521,I521)))</f>
      </c>
      <c r="N521" t="str" s="41" cm="1">
        <f t="array" ref="N521">_xlfn.IFERROR(K521*M521,"")</f>
      </c>
    </row>
    <row r="522" s="3" customFormat="1" ht="45" customHeight="1">
      <c r="A522" s="49">
        <v>8053300575848</v>
      </c>
      <c r="C522" t="s" s="37">
        <v>1295</v>
      </c>
      <c r="D522" t="s" s="38">
        <v>1296</v>
      </c>
      <c r="E522" t="s" s="36">
        <v>19</v>
      </c>
      <c r="F522" s="31">
        <v>29.9</v>
      </c>
      <c r="G522" s="32" cm="1">
        <f t="array" ref="G522">F522*0.5*0.9*0.95</f>
        <v>12.78225</v>
      </c>
      <c r="H522" s="39" cm="1">
        <f t="array" ref="H522">G522*0.94</f>
        <v>12.015315</v>
      </c>
      <c r="I522" s="39" cm="1">
        <f t="array" ref="I522">G522*0.87</f>
        <v>11.1205575</v>
      </c>
      <c r="J522" t="s" s="28">
        <v>1295</v>
      </c>
      <c r="K522" s="40"/>
      <c r="L522" t="str" s="41" cm="1">
        <f t="array" ref="L522">IF(K522&lt;1,"",IF(K522&lt;6,0,IF(K522&lt;12,0.06,0.13)))</f>
      </c>
      <c r="M522" t="str" s="41" cm="1">
        <f t="array" ref="M522">IF(K522&lt;1,"",IF(K522&lt;6,G522,IF(K522&lt;12,H522,I522)))</f>
      </c>
      <c r="N522" t="str" s="41" cm="1">
        <f t="array" ref="N522">_xlfn.IFERROR(K522*M522,"")</f>
      </c>
    </row>
    <row r="523" s="3" customFormat="1" ht="45" customHeight="1">
      <c r="A523" s="49">
        <v>8053300575855</v>
      </c>
      <c r="C523" t="s" s="37">
        <v>1297</v>
      </c>
      <c r="D523" t="s" s="38">
        <v>1298</v>
      </c>
      <c r="E523" t="s" s="36">
        <v>19</v>
      </c>
      <c r="F523" s="31">
        <v>29.9</v>
      </c>
      <c r="G523" s="32" cm="1">
        <f t="array" ref="G523">F523*0.5*0.9*0.95</f>
        <v>12.78225</v>
      </c>
      <c r="H523" s="39" cm="1">
        <f t="array" ref="H523">G523*0.94</f>
        <v>12.015315</v>
      </c>
      <c r="I523" s="39" cm="1">
        <f t="array" ref="I523">G523*0.87</f>
        <v>11.1205575</v>
      </c>
      <c r="J523" t="s" s="28">
        <v>1297</v>
      </c>
      <c r="K523" s="40"/>
      <c r="L523" t="str" s="41" cm="1">
        <f t="array" ref="L523">IF(K523&lt;1,"",IF(K523&lt;6,0,IF(K523&lt;12,0.06,0.13)))</f>
      </c>
      <c r="M523" t="str" s="41" cm="1">
        <f t="array" ref="M523">IF(K523&lt;1,"",IF(K523&lt;6,G523,IF(K523&lt;12,H523,I523)))</f>
      </c>
      <c r="N523" t="str" s="41" cm="1">
        <f t="array" ref="N523">_xlfn.IFERROR(K523*M523,"")</f>
      </c>
    </row>
    <row r="524" s="3" customFormat="1" ht="45" customHeight="1">
      <c r="A524" t="s" s="27">
        <v>1299</v>
      </c>
      <c r="C524" t="s" s="37">
        <v>1300</v>
      </c>
      <c r="D524" t="s" s="38">
        <v>1301</v>
      </c>
      <c r="E524" t="s" s="36">
        <v>19</v>
      </c>
      <c r="F524" s="31">
        <v>29.9</v>
      </c>
      <c r="G524" s="32" cm="1">
        <f t="array" ref="G524">F524*0.5*0.9*0.95</f>
        <v>12.78225</v>
      </c>
      <c r="H524" s="39" cm="1">
        <f t="array" ref="H524">G524*0.94</f>
        <v>12.015315</v>
      </c>
      <c r="I524" s="39" cm="1">
        <f t="array" ref="I524">G524*0.87</f>
        <v>11.1205575</v>
      </c>
      <c r="J524" t="s" s="28">
        <v>1300</v>
      </c>
      <c r="K524" s="40"/>
      <c r="L524" t="str" s="41" cm="1">
        <f t="array" ref="L524">IF(K524&lt;1,"",IF(K524&lt;6,0,IF(K524&lt;12,0.06,0.13)))</f>
      </c>
      <c r="M524" t="str" s="41" cm="1">
        <f t="array" ref="M524">IF(K524&lt;1,"",IF(K524&lt;6,G524,IF(K524&lt;12,H524,I524)))</f>
      </c>
      <c r="N524" t="str" s="41" cm="1">
        <f t="array" ref="N524">_xlfn.IFERROR(K524*M524,"")</f>
      </c>
    </row>
    <row r="525" s="3" customFormat="1" ht="45" customHeight="1">
      <c r="A525" t="s" s="27">
        <v>1302</v>
      </c>
      <c r="C525" t="s" s="37">
        <v>1303</v>
      </c>
      <c r="D525" t="s" s="38">
        <v>1304</v>
      </c>
      <c r="E525" t="s" s="36">
        <v>19</v>
      </c>
      <c r="F525" s="31">
        <v>29.9</v>
      </c>
      <c r="G525" s="32" cm="1">
        <f t="array" ref="G525">F525*0.5*0.9*0.95</f>
        <v>12.78225</v>
      </c>
      <c r="H525" s="39" cm="1">
        <f t="array" ref="H525">G525*0.94</f>
        <v>12.015315</v>
      </c>
      <c r="I525" s="39" cm="1">
        <f t="array" ref="I525">G525*0.87</f>
        <v>11.1205575</v>
      </c>
      <c r="J525" t="s" s="28">
        <v>1303</v>
      </c>
      <c r="K525" s="40"/>
      <c r="L525" t="str" s="41" cm="1">
        <f t="array" ref="L525">IF(K525&lt;1,"",IF(K525&lt;6,0,IF(K525&lt;12,0.06,0.13)))</f>
      </c>
      <c r="M525" t="str" s="41" cm="1">
        <f t="array" ref="M525">IF(K525&lt;1,"",IF(K525&lt;6,G525,IF(K525&lt;12,H525,I525)))</f>
      </c>
      <c r="N525" t="str" s="41" cm="1">
        <f t="array" ref="N525">_xlfn.IFERROR(K525*M525,"")</f>
      </c>
    </row>
    <row r="526" s="3" customFormat="1" ht="45" customHeight="1">
      <c r="A526" t="s" s="27">
        <v>1305</v>
      </c>
      <c r="C526" t="s" s="37">
        <v>1306</v>
      </c>
      <c r="D526" t="s" s="38">
        <v>1307</v>
      </c>
      <c r="E526" t="s" s="36">
        <v>19</v>
      </c>
      <c r="F526" s="31">
        <v>29.9</v>
      </c>
      <c r="G526" s="32" cm="1">
        <f t="array" ref="G526">F526*0.5*0.9*0.95</f>
        <v>12.78225</v>
      </c>
      <c r="H526" s="39" cm="1">
        <f t="array" ref="H526">G526*0.94</f>
        <v>12.015315</v>
      </c>
      <c r="I526" s="39" cm="1">
        <f t="array" ref="I526">G526*0.87</f>
        <v>11.1205575</v>
      </c>
      <c r="J526" t="s" s="28">
        <v>1306</v>
      </c>
      <c r="K526" s="40"/>
      <c r="L526" t="str" s="41" cm="1">
        <f t="array" ref="L526">IF(K526&lt;1,"",IF(K526&lt;6,0,IF(K526&lt;12,0.06,0.13)))</f>
      </c>
      <c r="M526" t="str" s="41" cm="1">
        <f t="array" ref="M526">IF(K526&lt;1,"",IF(K526&lt;6,G526,IF(K526&lt;12,H526,I526)))</f>
      </c>
      <c r="N526" t="str" s="41" cm="1">
        <f t="array" ref="N526">_xlfn.IFERROR(K526*M526,"")</f>
      </c>
    </row>
    <row r="527" s="3" customFormat="1" ht="45" customHeight="1">
      <c r="A527" s="49">
        <v>8053300575862</v>
      </c>
      <c r="C527" t="s" s="37">
        <v>1308</v>
      </c>
      <c r="D527" t="s" s="38">
        <v>1309</v>
      </c>
      <c r="E527" t="s" s="36">
        <v>19</v>
      </c>
      <c r="F527" s="31">
        <v>29.9</v>
      </c>
      <c r="G527" s="32" cm="1">
        <f t="array" ref="G527">F527*0.5*0.9*0.95</f>
        <v>12.78225</v>
      </c>
      <c r="H527" s="39" cm="1">
        <f t="array" ref="H527">G527*0.94</f>
        <v>12.015315</v>
      </c>
      <c r="I527" s="39" cm="1">
        <f t="array" ref="I527">G527*0.87</f>
        <v>11.1205575</v>
      </c>
      <c r="J527" t="s" s="28">
        <v>1308</v>
      </c>
      <c r="K527" s="40"/>
      <c r="L527" t="str" s="41" cm="1">
        <f t="array" ref="L527">IF(K527&lt;1,"",IF(K527&lt;6,0,IF(K527&lt;12,0.06,0.13)))</f>
      </c>
      <c r="M527" t="str" s="41" cm="1">
        <f t="array" ref="M527">IF(K527&lt;1,"",IF(K527&lt;6,G527,IF(K527&lt;12,H527,I527)))</f>
      </c>
      <c r="N527" t="str" s="41" cm="1">
        <f t="array" ref="N527">_xlfn.IFERROR(K527*M527,"")</f>
      </c>
    </row>
    <row r="528" s="3" customFormat="1" ht="45" customHeight="1">
      <c r="A528" s="49">
        <v>8053300575879</v>
      </c>
      <c r="C528" t="s" s="37">
        <v>1310</v>
      </c>
      <c r="D528" t="s" s="38">
        <v>1311</v>
      </c>
      <c r="E528" t="s" s="36">
        <v>279</v>
      </c>
      <c r="F528" s="31">
        <v>36.9</v>
      </c>
      <c r="G528" s="32" cm="1">
        <f t="array" ref="G528">F528*0.5*0.9*0.95</f>
        <v>15.77475</v>
      </c>
      <c r="H528" s="39" cm="1">
        <f t="array" ref="H528">G528*0.94</f>
        <v>14.828265</v>
      </c>
      <c r="I528" s="39" cm="1">
        <f t="array" ref="I528">G528*0.87</f>
        <v>13.7240325</v>
      </c>
      <c r="J528" t="s" s="28">
        <v>1310</v>
      </c>
      <c r="K528" s="40"/>
      <c r="L528" t="str" s="41" cm="1">
        <f t="array" ref="L528">IF(K528&lt;1,"",IF(K528&lt;6,0,IF(K528&lt;12,0.06,0.13)))</f>
      </c>
      <c r="M528" t="str" s="41" cm="1">
        <f t="array" ref="M528">IF(K528&lt;1,"",IF(K528&lt;6,G528,IF(K528&lt;12,H528,I528)))</f>
      </c>
      <c r="N528" t="str" s="41" cm="1">
        <f t="array" ref="N528">_xlfn.IFERROR(K528*M528,"")</f>
      </c>
    </row>
    <row r="529" s="3" customFormat="1" ht="45" customHeight="1">
      <c r="A529" s="49">
        <v>8053300575886</v>
      </c>
      <c r="C529" t="s" s="37">
        <v>1312</v>
      </c>
      <c r="D529" t="s" s="38">
        <v>1313</v>
      </c>
      <c r="E529" t="s" s="36">
        <v>279</v>
      </c>
      <c r="F529" s="31">
        <v>36.9</v>
      </c>
      <c r="G529" s="32" cm="1">
        <f t="array" ref="G529">F529*0.5*0.9*0.95</f>
        <v>15.77475</v>
      </c>
      <c r="H529" s="39" cm="1">
        <f t="array" ref="H529">G529*0.94</f>
        <v>14.828265</v>
      </c>
      <c r="I529" s="39" cm="1">
        <f t="array" ref="I529">G529*0.87</f>
        <v>13.7240325</v>
      </c>
      <c r="J529" t="s" s="28">
        <v>1312</v>
      </c>
      <c r="K529" s="40"/>
      <c r="L529" t="str" s="41" cm="1">
        <f t="array" ref="L529">IF(K529&lt;1,"",IF(K529&lt;6,0,IF(K529&lt;12,0.06,0.13)))</f>
      </c>
      <c r="M529" t="str" s="41" cm="1">
        <f t="array" ref="M529">IF(K529&lt;1,"",IF(K529&lt;6,G529,IF(K529&lt;12,H529,I529)))</f>
      </c>
      <c r="N529" t="str" s="41" cm="1">
        <f t="array" ref="N529">_xlfn.IFERROR(K529*M529,"")</f>
      </c>
    </row>
    <row r="530" s="3" customFormat="1" ht="45" customHeight="1">
      <c r="A530" s="49">
        <v>8053300576586</v>
      </c>
      <c r="C530" t="s" s="37">
        <v>1314</v>
      </c>
      <c r="D530" t="s" s="38">
        <v>1315</v>
      </c>
      <c r="E530" t="s" s="36">
        <v>279</v>
      </c>
      <c r="F530" s="31">
        <v>39.9</v>
      </c>
      <c r="G530" s="32" cm="1">
        <f t="array" ref="G530">F530*0.5*0.9*0.95</f>
        <v>17.05725</v>
      </c>
      <c r="H530" s="39" cm="1">
        <f t="array" ref="H530">G530*0.94</f>
        <v>16.033815</v>
      </c>
      <c r="I530" s="39" cm="1">
        <f t="array" ref="I530">G530*0.87</f>
        <v>14.8398075</v>
      </c>
      <c r="J530" t="s" s="28">
        <v>1314</v>
      </c>
      <c r="K530" s="40"/>
      <c r="L530" t="str" s="41" cm="1">
        <f t="array" ref="L530">IF(K530&lt;1,"",IF(K530&lt;6,0,IF(K530&lt;12,0.06,0.13)))</f>
      </c>
      <c r="M530" t="str" s="41" cm="1">
        <f t="array" ref="M530">IF(K530&lt;1,"",IF(K530&lt;6,G530,IF(K530&lt;12,H530,I530)))</f>
      </c>
      <c r="N530" t="str" s="41" cm="1">
        <f t="array" ref="N530">_xlfn.IFERROR(K530*M530,"")</f>
      </c>
    </row>
    <row r="531" s="3" customFormat="1" ht="45" customHeight="1">
      <c r="A531" s="49">
        <v>8053300576593</v>
      </c>
      <c r="C531" t="s" s="37">
        <v>1316</v>
      </c>
      <c r="D531" t="s" s="38">
        <v>1317</v>
      </c>
      <c r="E531" t="s" s="36">
        <v>279</v>
      </c>
      <c r="F531" s="31">
        <v>39.9</v>
      </c>
      <c r="G531" s="32" cm="1">
        <f t="array" ref="G531">F531*0.5*0.9*0.95</f>
        <v>17.05725</v>
      </c>
      <c r="H531" s="39" cm="1">
        <f t="array" ref="H531">G531*0.94</f>
        <v>16.033815</v>
      </c>
      <c r="I531" s="39" cm="1">
        <f t="array" ref="I531">G531*0.87</f>
        <v>14.8398075</v>
      </c>
      <c r="J531" t="s" s="28">
        <v>1316</v>
      </c>
      <c r="K531" s="40"/>
      <c r="L531" t="str" s="41" cm="1">
        <f t="array" ref="L531">IF(K531&lt;1,"",IF(K531&lt;6,0,IF(K531&lt;12,0.06,0.13)))</f>
      </c>
      <c r="M531" t="str" s="41" cm="1">
        <f t="array" ref="M531">IF(K531&lt;1,"",IF(K531&lt;6,G531,IF(K531&lt;12,H531,I531)))</f>
      </c>
      <c r="N531" t="str" s="41" cm="1">
        <f t="array" ref="N531">_xlfn.IFERROR(K531*M531,"")</f>
      </c>
    </row>
    <row r="532" s="3" customFormat="1" ht="45" customHeight="1">
      <c r="A532" s="49">
        <v>8053300576609</v>
      </c>
      <c r="C532" t="s" s="37">
        <v>1318</v>
      </c>
      <c r="D532" t="s" s="38">
        <v>1319</v>
      </c>
      <c r="E532" t="s" s="36">
        <v>279</v>
      </c>
      <c r="F532" s="31">
        <v>44</v>
      </c>
      <c r="G532" s="32" cm="1">
        <f t="array" ref="G532">F532*0.5*0.9*0.95</f>
        <v>18.81</v>
      </c>
      <c r="H532" s="39" cm="1">
        <f t="array" ref="H532">G532*0.94</f>
        <v>17.6814</v>
      </c>
      <c r="I532" s="39" cm="1">
        <f t="array" ref="I532">G532*0.87</f>
        <v>16.3647</v>
      </c>
      <c r="J532" t="s" s="28">
        <v>1318</v>
      </c>
      <c r="K532" s="40"/>
      <c r="L532" t="str" s="41" cm="1">
        <f t="array" ref="L532">IF(K532&lt;1,"",IF(K532&lt;6,0,IF(K532&lt;12,0.06,0.13)))</f>
      </c>
      <c r="M532" t="str" s="41" cm="1">
        <f t="array" ref="M532">IF(K532&lt;1,"",IF(K532&lt;6,G532,IF(K532&lt;12,H532,I532)))</f>
      </c>
      <c r="N532" t="str" s="41" cm="1">
        <f t="array" ref="N532">_xlfn.IFERROR(K532*M532,"")</f>
      </c>
    </row>
    <row r="533" s="3" customFormat="1" ht="45" customHeight="1">
      <c r="A533" s="49">
        <v>8053300576616</v>
      </c>
      <c r="C533" t="s" s="37">
        <v>1320</v>
      </c>
      <c r="D533" t="s" s="38">
        <v>1321</v>
      </c>
      <c r="E533" t="s" s="36">
        <v>279</v>
      </c>
      <c r="F533" s="31">
        <v>44</v>
      </c>
      <c r="G533" s="32" cm="1">
        <f t="array" ref="G533">F533*0.5*0.9*0.95</f>
        <v>18.81</v>
      </c>
      <c r="H533" s="39" cm="1">
        <f t="array" ref="H533">G533*0.94</f>
        <v>17.6814</v>
      </c>
      <c r="I533" s="39" cm="1">
        <f t="array" ref="I533">G533*0.87</f>
        <v>16.3647</v>
      </c>
      <c r="J533" t="s" s="28">
        <v>1320</v>
      </c>
      <c r="K533" s="40"/>
      <c r="L533" t="str" s="41" cm="1">
        <f t="array" ref="L533">IF(K533&lt;1,"",IF(K533&lt;6,0,IF(K533&lt;12,0.06,0.13)))</f>
      </c>
      <c r="M533" t="str" s="41" cm="1">
        <f t="array" ref="M533">IF(K533&lt;1,"",IF(K533&lt;6,G533,IF(K533&lt;12,H533,I533)))</f>
      </c>
      <c r="N533" t="str" s="41" cm="1">
        <f t="array" ref="N533">_xlfn.IFERROR(K533*M533,"")</f>
      </c>
    </row>
    <row r="534" s="3" customFormat="1" ht="45" customHeight="1">
      <c r="A534" s="49">
        <v>8053300576623</v>
      </c>
      <c r="C534" t="s" s="37">
        <v>1322</v>
      </c>
      <c r="D534" t="s" s="38">
        <v>1323</v>
      </c>
      <c r="E534" t="s" s="36">
        <v>279</v>
      </c>
      <c r="F534" s="31">
        <v>79</v>
      </c>
      <c r="G534" s="32" cm="1">
        <f t="array" ref="G534">F534*0.5*0.9*0.95</f>
        <v>33.7725</v>
      </c>
      <c r="H534" s="39" cm="1">
        <f t="array" ref="H534">G534*0.94</f>
        <v>31.74615</v>
      </c>
      <c r="I534" s="39" cm="1">
        <f t="array" ref="I534">G534*0.87</f>
        <v>29.382075</v>
      </c>
      <c r="J534" t="s" s="28">
        <v>1322</v>
      </c>
      <c r="K534" s="40"/>
      <c r="L534" t="str" s="41" cm="1">
        <f t="array" ref="L534">IF(K534&lt;1,"",IF(K534&lt;6,0,IF(K534&lt;12,0.06,0.13)))</f>
      </c>
      <c r="M534" t="str" s="41" cm="1">
        <f t="array" ref="M534">IF(K534&lt;1,"",IF(K534&lt;6,G534,IF(K534&lt;12,H534,I534)))</f>
      </c>
      <c r="N534" t="str" s="41" cm="1">
        <f t="array" ref="N534">_xlfn.IFERROR(K534*M534,"")</f>
      </c>
    </row>
    <row r="535" s="3" customFormat="1" ht="45" customHeight="1">
      <c r="A535" s="49">
        <v>8053300576630</v>
      </c>
      <c r="C535" t="s" s="37">
        <v>1324</v>
      </c>
      <c r="D535" t="s" s="38">
        <v>1325</v>
      </c>
      <c r="E535" t="s" s="36">
        <v>279</v>
      </c>
      <c r="F535" s="31">
        <v>119</v>
      </c>
      <c r="G535" s="32" cm="1">
        <f t="array" ref="G535">F535*0.5*0.9*0.95</f>
        <v>50.8725</v>
      </c>
      <c r="H535" s="39" cm="1">
        <f t="array" ref="H535">G535*0.94</f>
        <v>47.82015</v>
      </c>
      <c r="I535" s="39" cm="1">
        <f t="array" ref="I535">G535*0.87</f>
        <v>44.259075</v>
      </c>
      <c r="J535" t="s" s="28">
        <v>1324</v>
      </c>
      <c r="K535" s="40"/>
      <c r="L535" t="str" s="41" cm="1">
        <f t="array" ref="L535">IF(K535&lt;1,"",IF(K535&lt;6,0,IF(K535&lt;12,0.06,0.13)))</f>
      </c>
      <c r="M535" t="str" s="41" cm="1">
        <f t="array" ref="M535">IF(K535&lt;1,"",IF(K535&lt;6,G535,IF(K535&lt;12,H535,I535)))</f>
      </c>
      <c r="N535" t="str" s="41" cm="1">
        <f t="array" ref="N535">_xlfn.IFERROR(K535*M535,"")</f>
      </c>
    </row>
    <row r="536" s="3" customFormat="1" ht="45" customHeight="1">
      <c r="A536" s="49">
        <v>8053300576647</v>
      </c>
      <c r="C536" t="s" s="37">
        <v>1326</v>
      </c>
      <c r="D536" t="s" s="38">
        <v>1327</v>
      </c>
      <c r="E536" t="s" s="36">
        <v>279</v>
      </c>
      <c r="F536" s="31">
        <v>109</v>
      </c>
      <c r="G536" s="32" cm="1">
        <f t="array" ref="G536">F536*0.5*0.9*0.95</f>
        <v>46.5975</v>
      </c>
      <c r="H536" s="39" cm="1">
        <f t="array" ref="H536">G536*0.94</f>
        <v>43.80165</v>
      </c>
      <c r="I536" s="39" cm="1">
        <f t="array" ref="I536">G536*0.87</f>
        <v>40.539825</v>
      </c>
      <c r="J536" t="s" s="28">
        <v>1326</v>
      </c>
      <c r="K536" s="40"/>
      <c r="L536" t="str" s="41" cm="1">
        <f t="array" ref="L536">IF(K536&lt;1,"",IF(K536&lt;6,0,IF(K536&lt;12,0.06,0.13)))</f>
      </c>
      <c r="M536" t="str" s="41" cm="1">
        <f t="array" ref="M536">IF(K536&lt;1,"",IF(K536&lt;6,G536,IF(K536&lt;12,H536,I536)))</f>
      </c>
      <c r="N536" t="str" s="41" cm="1">
        <f t="array" ref="N536">_xlfn.IFERROR(K536*M536,"")</f>
      </c>
    </row>
    <row r="537" s="3" customFormat="1" ht="45" customHeight="1">
      <c r="A537" s="49">
        <v>8053300576654</v>
      </c>
      <c r="C537" t="s" s="37">
        <v>1328</v>
      </c>
      <c r="D537" t="s" s="38">
        <v>1329</v>
      </c>
      <c r="E537" t="s" s="36">
        <v>279</v>
      </c>
      <c r="F537" s="31">
        <v>139</v>
      </c>
      <c r="G537" s="32" cm="1">
        <f t="array" ref="G537">F537*0.5*0.9*0.95</f>
        <v>59.4225</v>
      </c>
      <c r="H537" s="39" cm="1">
        <f t="array" ref="H537">G537*0.94</f>
        <v>55.85715</v>
      </c>
      <c r="I537" s="39" cm="1">
        <f t="array" ref="I537">G537*0.87</f>
        <v>51.697575</v>
      </c>
      <c r="J537" t="s" s="28">
        <v>1328</v>
      </c>
      <c r="K537" s="40"/>
      <c r="L537" t="str" s="41" cm="1">
        <f t="array" ref="L537">IF(K537&lt;1,"",IF(K537&lt;6,0,IF(K537&lt;12,0.06,0.13)))</f>
      </c>
      <c r="M537" t="str" s="41" cm="1">
        <f t="array" ref="M537">IF(K537&lt;1,"",IF(K537&lt;6,G537,IF(K537&lt;12,H537,I537)))</f>
      </c>
      <c r="N537" t="str" s="41" cm="1">
        <f t="array" ref="N537">_xlfn.IFERROR(K537*M537,"")</f>
      </c>
    </row>
    <row r="538" s="3" customFormat="1" ht="45" customHeight="1">
      <c r="A538" s="49">
        <v>8053300576661</v>
      </c>
      <c r="C538" t="s" s="37">
        <v>1330</v>
      </c>
      <c r="D538" t="s" s="38">
        <v>1331</v>
      </c>
      <c r="E538" t="s" s="36">
        <v>279</v>
      </c>
      <c r="F538" s="31">
        <v>129</v>
      </c>
      <c r="G538" s="32" cm="1">
        <f t="array" ref="G538">F538*0.5*0.9*0.95</f>
        <v>55.1475</v>
      </c>
      <c r="H538" s="39" cm="1">
        <f t="array" ref="H538">G538*0.94</f>
        <v>51.83865</v>
      </c>
      <c r="I538" s="39" cm="1">
        <f t="array" ref="I538">G538*0.87</f>
        <v>47.978325</v>
      </c>
      <c r="J538" t="s" s="28">
        <v>1330</v>
      </c>
      <c r="K538" s="40"/>
      <c r="L538" t="str" s="41" cm="1">
        <f t="array" ref="L538">IF(K538&lt;1,"",IF(K538&lt;6,0,IF(K538&lt;12,0.06,0.13)))</f>
      </c>
      <c r="M538" t="str" s="41" cm="1">
        <f t="array" ref="M538">IF(K538&lt;1,"",IF(K538&lt;6,G538,IF(K538&lt;12,H538,I538)))</f>
      </c>
      <c r="N538" t="str" s="41" cm="1">
        <f t="array" ref="N538">_xlfn.IFERROR(K538*M538,"")</f>
      </c>
    </row>
    <row r="539" s="3" customFormat="1" ht="45" customHeight="1">
      <c r="A539" s="49">
        <v>8053300576197</v>
      </c>
      <c r="C539" t="s" s="37">
        <v>1332</v>
      </c>
      <c r="D539" t="s" s="38">
        <v>1333</v>
      </c>
      <c r="E539" t="s" s="36">
        <v>19</v>
      </c>
      <c r="F539" s="31">
        <v>19.9</v>
      </c>
      <c r="G539" s="32" cm="1">
        <f t="array" ref="G539">F539*0.5*0.9*0.95</f>
        <v>8.507250000000001</v>
      </c>
      <c r="H539" s="39" cm="1">
        <f t="array" ref="H539">G539*0.94</f>
        <v>7.996815</v>
      </c>
      <c r="I539" s="39" cm="1">
        <f t="array" ref="I539">G539*0.87</f>
        <v>7.4013075</v>
      </c>
      <c r="J539" t="s" s="28">
        <v>1332</v>
      </c>
      <c r="K539" s="40"/>
      <c r="L539" t="str" s="41" cm="1">
        <f t="array" ref="L539">IF(K539&lt;1,"",IF(K539&lt;6,0,IF(K539&lt;12,0.06,0.13)))</f>
      </c>
      <c r="M539" t="str" s="41" cm="1">
        <f t="array" ref="M539">IF(K539&lt;1,"",IF(K539&lt;6,G539,IF(K539&lt;12,H539,I539)))</f>
      </c>
      <c r="N539" t="str" s="41" cm="1">
        <f t="array" ref="N539">_xlfn.IFERROR(K539*M539,"")</f>
      </c>
    </row>
    <row r="540" s="3" customFormat="1" ht="45" customHeight="1">
      <c r="A540" s="49">
        <v>8055035683140</v>
      </c>
      <c r="C540" t="s" s="37">
        <v>1334</v>
      </c>
      <c r="D540" t="s" s="38">
        <v>1335</v>
      </c>
      <c r="E540" s="30">
        <v>2</v>
      </c>
      <c r="F540" s="31">
        <v>22.9</v>
      </c>
      <c r="G540" s="32" cm="1">
        <f t="array" ref="G540">F540*0.5*0.9*0.95</f>
        <v>9.78975</v>
      </c>
      <c r="H540" s="39" cm="1">
        <f t="array" ref="H540">G540*0.94</f>
        <v>9.202365</v>
      </c>
      <c r="I540" s="39" cm="1">
        <f t="array" ref="I540">G540*0.87</f>
        <v>8.517082500000001</v>
      </c>
      <c r="J540" t="s" s="28">
        <v>1334</v>
      </c>
      <c r="K540" s="40"/>
      <c r="L540" t="str" s="41" cm="1">
        <f t="array" ref="L540">IF(K540&lt;1,"",IF(K540&lt;6,0,IF(K540&lt;12,0.06,0.13)))</f>
      </c>
      <c r="M540" t="str" s="41" cm="1">
        <f t="array" ref="M540">IF(K540&lt;1,"",IF(K540&lt;6,G540,IF(K540&lt;12,H540,I540)))</f>
      </c>
      <c r="N540" t="str" s="41" cm="1">
        <f t="array" ref="N540">_xlfn.IFERROR(K540*M540,"")</f>
      </c>
    </row>
    <row r="541" s="3" customFormat="1" ht="45" customHeight="1">
      <c r="A541" s="49">
        <v>8053300576203</v>
      </c>
      <c r="C541" t="s" s="37">
        <v>1336</v>
      </c>
      <c r="D541" t="s" s="38">
        <v>1337</v>
      </c>
      <c r="E541" t="s" s="36">
        <v>19</v>
      </c>
      <c r="F541" s="31">
        <v>22.9</v>
      </c>
      <c r="G541" s="32" cm="1">
        <f t="array" ref="G541">F541*0.5*0.9*0.95</f>
        <v>9.78975</v>
      </c>
      <c r="H541" s="39" cm="1">
        <f t="array" ref="H541">G541*0.94</f>
        <v>9.202365</v>
      </c>
      <c r="I541" s="39" cm="1">
        <f t="array" ref="I541">G541*0.87</f>
        <v>8.517082500000001</v>
      </c>
      <c r="J541" t="s" s="28">
        <v>1336</v>
      </c>
      <c r="K541" s="40"/>
      <c r="L541" t="str" s="41" cm="1">
        <f t="array" ref="L541">IF(K541&lt;1,"",IF(K541&lt;6,0,IF(K541&lt;12,0.06,0.13)))</f>
      </c>
      <c r="M541" t="str" s="41" cm="1">
        <f t="array" ref="M541">IF(K541&lt;1,"",IF(K541&lt;6,G541,IF(K541&lt;12,H541,I541)))</f>
      </c>
      <c r="N541" t="str" s="41" cm="1">
        <f t="array" ref="N541">_xlfn.IFERROR(K541*M541,"")</f>
      </c>
    </row>
    <row r="542" s="3" customFormat="1" ht="45" customHeight="1">
      <c r="A542" s="49">
        <v>8053300577910</v>
      </c>
      <c r="C542" t="s" s="37">
        <v>1338</v>
      </c>
      <c r="D542" t="s" s="38">
        <v>1339</v>
      </c>
      <c r="E542" t="s" s="36">
        <v>19</v>
      </c>
      <c r="F542" s="31">
        <v>22.9</v>
      </c>
      <c r="G542" s="32" cm="1">
        <f t="array" ref="G542">F542*0.5*0.9*0.95</f>
        <v>9.78975</v>
      </c>
      <c r="H542" s="39" cm="1">
        <f t="array" ref="H542">G542*0.94</f>
        <v>9.202365</v>
      </c>
      <c r="I542" s="39" cm="1">
        <f t="array" ref="I542">G542*0.87</f>
        <v>8.517082500000001</v>
      </c>
      <c r="J542" t="s" s="28">
        <v>1338</v>
      </c>
      <c r="K542" s="40"/>
      <c r="L542" t="str" s="41" cm="1">
        <f t="array" ref="L542">IF(K542&lt;1,"",IF(K542&lt;6,0,IF(K542&lt;12,0.06,0.13)))</f>
      </c>
      <c r="M542" t="str" s="41" cm="1">
        <f t="array" ref="M542">IF(K542&lt;1,"",IF(K542&lt;6,G542,IF(K542&lt;12,H542,I542)))</f>
      </c>
      <c r="N542" t="str" s="41" cm="1">
        <f t="array" ref="N542">_xlfn.IFERROR(K542*M542,"")</f>
      </c>
    </row>
    <row r="543" s="3" customFormat="1" ht="45" customHeight="1">
      <c r="A543" s="49">
        <v>8053300576210</v>
      </c>
      <c r="C543" t="s" s="37">
        <v>1340</v>
      </c>
      <c r="D543" t="s" s="38">
        <v>1341</v>
      </c>
      <c r="E543" t="s" s="36">
        <v>19</v>
      </c>
      <c r="F543" s="31">
        <v>29.9</v>
      </c>
      <c r="G543" s="32" cm="1">
        <f t="array" ref="G543">F543*0.5*0.9*0.95</f>
        <v>12.78225</v>
      </c>
      <c r="H543" s="39" cm="1">
        <f t="array" ref="H543">G543*0.94</f>
        <v>12.015315</v>
      </c>
      <c r="I543" s="39" cm="1">
        <f t="array" ref="I543">G543*0.87</f>
        <v>11.1205575</v>
      </c>
      <c r="J543" t="s" s="28">
        <v>1340</v>
      </c>
      <c r="K543" s="40"/>
      <c r="L543" t="str" s="41" cm="1">
        <f t="array" ref="L543">IF(K543&lt;1,"",IF(K543&lt;6,0,IF(K543&lt;12,0.06,0.13)))</f>
      </c>
      <c r="M543" t="str" s="41" cm="1">
        <f t="array" ref="M543">IF(K543&lt;1,"",IF(K543&lt;6,G543,IF(K543&lt;12,H543,I543)))</f>
      </c>
      <c r="N543" t="str" s="41" cm="1">
        <f t="array" ref="N543">_xlfn.IFERROR(K543*M543,"")</f>
      </c>
    </row>
    <row r="544" s="3" customFormat="1" ht="45" customHeight="1">
      <c r="A544" s="49">
        <v>8053300577927</v>
      </c>
      <c r="C544" t="s" s="37">
        <v>1342</v>
      </c>
      <c r="D544" t="s" s="38">
        <v>1343</v>
      </c>
      <c r="E544" t="s" s="36">
        <v>19</v>
      </c>
      <c r="F544" s="31">
        <v>29.9</v>
      </c>
      <c r="G544" s="32" cm="1">
        <f t="array" ref="G544">F544*0.5*0.9*0.95</f>
        <v>12.78225</v>
      </c>
      <c r="H544" s="39" cm="1">
        <f t="array" ref="H544">G544*0.94</f>
        <v>12.015315</v>
      </c>
      <c r="I544" s="39" cm="1">
        <f t="array" ref="I544">G544*0.87</f>
        <v>11.1205575</v>
      </c>
      <c r="J544" t="s" s="28">
        <v>1342</v>
      </c>
      <c r="K544" s="40"/>
      <c r="L544" t="str" s="41" cm="1">
        <f t="array" ref="L544">IF(K544&lt;1,"",IF(K544&lt;6,0,IF(K544&lt;12,0.06,0.13)))</f>
      </c>
      <c r="M544" t="str" s="41" cm="1">
        <f t="array" ref="M544">IF(K544&lt;1,"",IF(K544&lt;6,G544,IF(K544&lt;12,H544,I544)))</f>
      </c>
      <c r="N544" t="str" s="41" cm="1">
        <f t="array" ref="N544">_xlfn.IFERROR(K544*M544,"")</f>
      </c>
    </row>
    <row r="545" s="3" customFormat="1" ht="45" customHeight="1">
      <c r="A545" s="49">
        <v>8055035682006</v>
      </c>
      <c r="C545" t="s" s="37">
        <v>1344</v>
      </c>
      <c r="D545" t="s" s="38">
        <v>1345</v>
      </c>
      <c r="E545" s="30">
        <v>2</v>
      </c>
      <c r="F545" s="31">
        <v>29.9</v>
      </c>
      <c r="G545" s="32" cm="1">
        <f t="array" ref="G545">F545*0.5*0.9*0.95</f>
        <v>12.78225</v>
      </c>
      <c r="H545" s="39" cm="1">
        <f t="array" ref="H545">G545*0.94</f>
        <v>12.015315</v>
      </c>
      <c r="I545" s="39" cm="1">
        <f t="array" ref="I545">G545*0.87</f>
        <v>11.1205575</v>
      </c>
      <c r="J545" t="s" s="28">
        <v>1344</v>
      </c>
      <c r="K545" s="40"/>
      <c r="L545" t="str" s="41" cm="1">
        <f t="array" ref="L545">IF(K545&lt;1,"",IF(K545&lt;6,0,IF(K545&lt;12,0.06,0.13)))</f>
      </c>
      <c r="M545" t="str" s="41" cm="1">
        <f t="array" ref="M545">IF(K545&lt;1,"",IF(K545&lt;6,G545,IF(K545&lt;12,H545,I545)))</f>
      </c>
      <c r="N545" t="str" s="41" cm="1">
        <f t="array" ref="N545">_xlfn.IFERROR(K545*M545,"")</f>
      </c>
    </row>
    <row r="546" s="3" customFormat="1" ht="45" customHeight="1">
      <c r="A546" t="s" s="27">
        <v>1346</v>
      </c>
      <c r="C546" t="s" s="37">
        <v>1347</v>
      </c>
      <c r="D546" t="s" s="38">
        <v>1348</v>
      </c>
      <c r="E546" t="s" s="36">
        <v>19</v>
      </c>
      <c r="F546" s="31">
        <v>24.9</v>
      </c>
      <c r="G546" s="32" cm="1">
        <f t="array" ref="G546">F546*0.5*0.9*0.95</f>
        <v>10.64475</v>
      </c>
      <c r="H546" s="39" cm="1">
        <f t="array" ref="H546">G546*0.94</f>
        <v>10.006065</v>
      </c>
      <c r="I546" s="39" cm="1">
        <f t="array" ref="I546">G546*0.87</f>
        <v>9.260932499999999</v>
      </c>
      <c r="J546" t="s" s="28">
        <v>1347</v>
      </c>
      <c r="K546" s="40"/>
      <c r="L546" t="str" s="41" cm="1">
        <f t="array" ref="L546">IF(K546&lt;1,"",IF(K546&lt;6,0,IF(K546&lt;12,0.06,0.13)))</f>
      </c>
      <c r="M546" t="str" s="41" cm="1">
        <f t="array" ref="M546">IF(K546&lt;1,"",IF(K546&lt;6,G546,IF(K546&lt;12,H546,I546)))</f>
      </c>
      <c r="N546" t="str" s="41" cm="1">
        <f t="array" ref="N546">_xlfn.IFERROR(K546*M546,"")</f>
      </c>
    </row>
    <row r="547" s="3" customFormat="1" ht="45" customHeight="1">
      <c r="A547" s="49">
        <v>8053300577965</v>
      </c>
      <c r="C547" t="s" s="37">
        <v>1349</v>
      </c>
      <c r="D547" t="s" s="38">
        <v>1350</v>
      </c>
      <c r="E547" t="s" s="36">
        <v>19</v>
      </c>
      <c r="F547" s="31">
        <v>24.9</v>
      </c>
      <c r="G547" s="32" cm="1">
        <f t="array" ref="G547">F547*0.5*0.9*0.95</f>
        <v>10.64475</v>
      </c>
      <c r="H547" s="39" cm="1">
        <f t="array" ref="H547">G547*0.94</f>
        <v>10.006065</v>
      </c>
      <c r="I547" s="39" cm="1">
        <f t="array" ref="I547">G547*0.87</f>
        <v>9.260932499999999</v>
      </c>
      <c r="J547" t="s" s="28">
        <v>1349</v>
      </c>
      <c r="K547" s="40"/>
      <c r="L547" t="str" s="41" cm="1">
        <f t="array" ref="L547">IF(K547&lt;1,"",IF(K547&lt;6,0,IF(K547&lt;12,0.06,0.13)))</f>
      </c>
      <c r="M547" t="str" s="41" cm="1">
        <f t="array" ref="M547">IF(K547&lt;1,"",IF(K547&lt;6,G547,IF(K547&lt;12,H547,I547)))</f>
      </c>
      <c r="N547" t="str" s="41" cm="1">
        <f t="array" ref="N547">_xlfn.IFERROR(K547*M547,"")</f>
      </c>
    </row>
    <row r="548" s="3" customFormat="1" ht="45" customHeight="1">
      <c r="A548" s="49">
        <v>8053300577958</v>
      </c>
      <c r="C548" t="s" s="37">
        <v>1351</v>
      </c>
      <c r="D548" t="s" s="38">
        <v>1352</v>
      </c>
      <c r="E548" t="s" s="36">
        <v>19</v>
      </c>
      <c r="F548" s="31">
        <v>24.9</v>
      </c>
      <c r="G548" s="32" cm="1">
        <f t="array" ref="G548">F548*0.5*0.9*0.95</f>
        <v>10.64475</v>
      </c>
      <c r="H548" s="39" cm="1">
        <f t="array" ref="H548">G548*0.94</f>
        <v>10.006065</v>
      </c>
      <c r="I548" s="39" cm="1">
        <f t="array" ref="I548">G548*0.87</f>
        <v>9.260932499999999</v>
      </c>
      <c r="J548" t="s" s="28">
        <v>1351</v>
      </c>
      <c r="K548" s="40"/>
      <c r="L548" t="str" s="41" cm="1">
        <f t="array" ref="L548">IF(K548&lt;1,"",IF(K548&lt;6,0,IF(K548&lt;12,0.06,0.13)))</f>
      </c>
      <c r="M548" t="str" s="41" cm="1">
        <f t="array" ref="M548">IF(K548&lt;1,"",IF(K548&lt;6,G548,IF(K548&lt;12,H548,I548)))</f>
      </c>
      <c r="N548" t="str" s="41" cm="1">
        <f t="array" ref="N548">_xlfn.IFERROR(K548*M548,"")</f>
      </c>
    </row>
    <row r="549" s="3" customFormat="1" ht="45" customHeight="1">
      <c r="A549" t="s" s="27">
        <v>1353</v>
      </c>
      <c r="C549" t="s" s="37">
        <v>1354</v>
      </c>
      <c r="D549" t="s" s="38">
        <v>1355</v>
      </c>
      <c r="E549" t="s" s="36">
        <v>19</v>
      </c>
      <c r="F549" s="31">
        <v>14.9</v>
      </c>
      <c r="G549" s="32" cm="1">
        <f t="array" ref="G549">F549*0.5*0.9*0.95</f>
        <v>6.36975</v>
      </c>
      <c r="H549" s="39" cm="1">
        <f t="array" ref="H549">G549*0.94</f>
        <v>5.987565</v>
      </c>
      <c r="I549" s="39" cm="1">
        <f t="array" ref="I549">G549*0.87</f>
        <v>5.5416825</v>
      </c>
      <c r="J549" t="s" s="28">
        <v>1354</v>
      </c>
      <c r="K549" s="40"/>
      <c r="L549" t="str" s="41" cm="1">
        <f t="array" ref="L549">IF(K549&lt;1,"",IF(K549&lt;6,0,IF(K549&lt;12,0.06,0.13)))</f>
      </c>
      <c r="M549" t="str" s="41" cm="1">
        <f t="array" ref="M549">IF(K549&lt;1,"",IF(K549&lt;6,G549,IF(K549&lt;12,H549,I549)))</f>
      </c>
      <c r="N549" t="str" s="41" cm="1">
        <f t="array" ref="N549">_xlfn.IFERROR(K549*M549,"")</f>
      </c>
    </row>
    <row r="550" s="3" customFormat="1" ht="45" customHeight="1">
      <c r="A550" t="s" s="27">
        <v>1356</v>
      </c>
      <c r="C550" t="s" s="37">
        <v>1357</v>
      </c>
      <c r="D550" t="s" s="38">
        <v>1358</v>
      </c>
      <c r="E550" t="s" s="36">
        <v>19</v>
      </c>
      <c r="F550" s="31">
        <v>14.9</v>
      </c>
      <c r="G550" s="32" cm="1">
        <f t="array" ref="G550">F550*0.5*0.9*0.95</f>
        <v>6.36975</v>
      </c>
      <c r="H550" s="39" cm="1">
        <f t="array" ref="H550">G550*0.94</f>
        <v>5.987565</v>
      </c>
      <c r="I550" s="39" cm="1">
        <f t="array" ref="I550">G550*0.87</f>
        <v>5.5416825</v>
      </c>
      <c r="J550" t="s" s="28">
        <v>1357</v>
      </c>
      <c r="K550" s="40"/>
      <c r="L550" t="str" s="41" cm="1">
        <f t="array" ref="L550">IF(K550&lt;1,"",IF(K550&lt;6,0,IF(K550&lt;12,0.06,0.13)))</f>
      </c>
      <c r="M550" t="str" s="41" cm="1">
        <f t="array" ref="M550">IF(K550&lt;1,"",IF(K550&lt;6,G550,IF(K550&lt;12,H550,I550)))</f>
      </c>
      <c r="N550" t="str" s="41" cm="1">
        <f t="array" ref="N550">_xlfn.IFERROR(K550*M550,"")</f>
      </c>
    </row>
    <row r="551" s="3" customFormat="1" ht="45" customHeight="1">
      <c r="A551" t="s" s="27">
        <v>1359</v>
      </c>
      <c r="C551" t="s" s="37">
        <v>1360</v>
      </c>
      <c r="D551" t="s" s="38">
        <v>1361</v>
      </c>
      <c r="E551" t="s" s="36">
        <v>19</v>
      </c>
      <c r="F551" s="31">
        <v>14.9</v>
      </c>
      <c r="G551" s="32" cm="1">
        <f t="array" ref="G551">F551*0.5*0.9*0.95</f>
        <v>6.36975</v>
      </c>
      <c r="H551" s="39" cm="1">
        <f t="array" ref="H551">G551*0.94</f>
        <v>5.987565</v>
      </c>
      <c r="I551" s="39" cm="1">
        <f t="array" ref="I551">G551*0.87</f>
        <v>5.5416825</v>
      </c>
      <c r="J551" t="s" s="28">
        <v>1360</v>
      </c>
      <c r="K551" s="40"/>
      <c r="L551" t="str" s="41" cm="1">
        <f t="array" ref="L551">IF(K551&lt;1,"",IF(K551&lt;6,0,IF(K551&lt;12,0.06,0.13)))</f>
      </c>
      <c r="M551" t="str" s="41" cm="1">
        <f t="array" ref="M551">IF(K551&lt;1,"",IF(K551&lt;6,G551,IF(K551&lt;12,H551,I551)))</f>
      </c>
      <c r="N551" t="str" s="41" cm="1">
        <f t="array" ref="N551">_xlfn.IFERROR(K551*M551,"")</f>
      </c>
    </row>
    <row r="552" s="3" customFormat="1" ht="45" customHeight="1">
      <c r="A552" t="s" s="27">
        <v>1362</v>
      </c>
      <c r="C552" t="s" s="37">
        <v>1363</v>
      </c>
      <c r="D552" t="s" s="38">
        <v>1364</v>
      </c>
      <c r="E552" t="s" s="36">
        <v>19</v>
      </c>
      <c r="F552" s="31">
        <v>19.9</v>
      </c>
      <c r="G552" s="32" cm="1">
        <f t="array" ref="G552">F552*0.5*0.9*0.95</f>
        <v>8.507250000000001</v>
      </c>
      <c r="H552" s="39" cm="1">
        <f t="array" ref="H552">G552*0.94</f>
        <v>7.996815</v>
      </c>
      <c r="I552" s="39" cm="1">
        <f t="array" ref="I552">G552*0.87</f>
        <v>7.4013075</v>
      </c>
      <c r="J552" t="s" s="28">
        <v>1363</v>
      </c>
      <c r="K552" s="40"/>
      <c r="L552" t="str" s="41" cm="1">
        <f t="array" ref="L552">IF(K552&lt;1,"",IF(K552&lt;6,0,IF(K552&lt;12,0.06,0.13)))</f>
      </c>
      <c r="M552" t="str" s="41" cm="1">
        <f t="array" ref="M552">IF(K552&lt;1,"",IF(K552&lt;6,G552,IF(K552&lt;12,H552,I552)))</f>
      </c>
      <c r="N552" t="str" s="41" cm="1">
        <f t="array" ref="N552">_xlfn.IFERROR(K552*M552,"")</f>
      </c>
    </row>
    <row r="553" s="3" customFormat="1" ht="45" customHeight="1">
      <c r="A553" t="s" s="27">
        <v>1365</v>
      </c>
      <c r="C553" t="s" s="37">
        <v>1366</v>
      </c>
      <c r="D553" t="s" s="38">
        <v>1367</v>
      </c>
      <c r="E553" t="s" s="36">
        <v>19</v>
      </c>
      <c r="F553" s="31">
        <v>19.9</v>
      </c>
      <c r="G553" s="32" cm="1">
        <f t="array" ref="G553">F553*0.5*0.9*0.95</f>
        <v>8.507250000000001</v>
      </c>
      <c r="H553" s="39" cm="1">
        <f t="array" ref="H553">G553*0.94</f>
        <v>7.996815</v>
      </c>
      <c r="I553" s="39" cm="1">
        <f t="array" ref="I553">G553*0.87</f>
        <v>7.4013075</v>
      </c>
      <c r="J553" t="s" s="28">
        <v>1366</v>
      </c>
      <c r="K553" s="40"/>
      <c r="L553" t="str" s="41" cm="1">
        <f t="array" ref="L553">IF(K553&lt;1,"",IF(K553&lt;6,0,IF(K553&lt;12,0.06,0.13)))</f>
      </c>
      <c r="M553" t="str" s="41" cm="1">
        <f t="array" ref="M553">IF(K553&lt;1,"",IF(K553&lt;6,G553,IF(K553&lt;12,H553,I553)))</f>
      </c>
      <c r="N553" t="str" s="41" cm="1">
        <f t="array" ref="N553">_xlfn.IFERROR(K553*M553,"")</f>
      </c>
    </row>
    <row r="554" s="3" customFormat="1" ht="45" customHeight="1">
      <c r="A554" t="s" s="27">
        <v>1368</v>
      </c>
      <c r="C554" t="s" s="37">
        <v>1369</v>
      </c>
      <c r="D554" t="s" s="38">
        <v>1370</v>
      </c>
      <c r="E554" t="s" s="36">
        <v>19</v>
      </c>
      <c r="F554" s="31">
        <v>19.9</v>
      </c>
      <c r="G554" s="32" cm="1">
        <f t="array" ref="G554">F554*0.5*0.9*0.95</f>
        <v>8.507250000000001</v>
      </c>
      <c r="H554" s="39" cm="1">
        <f t="array" ref="H554">G554*0.94</f>
        <v>7.996815</v>
      </c>
      <c r="I554" s="39" cm="1">
        <f t="array" ref="I554">G554*0.87</f>
        <v>7.4013075</v>
      </c>
      <c r="J554" t="s" s="28">
        <v>1369</v>
      </c>
      <c r="K554" s="40"/>
      <c r="L554" t="str" s="41" cm="1">
        <f t="array" ref="L554">IF(K554&lt;1,"",IF(K554&lt;6,0,IF(K554&lt;12,0.06,0.13)))</f>
      </c>
      <c r="M554" t="str" s="41" cm="1">
        <f t="array" ref="M554">IF(K554&lt;1,"",IF(K554&lt;6,G554,IF(K554&lt;12,H554,I554)))</f>
      </c>
      <c r="N554" t="str" s="41" cm="1">
        <f t="array" ref="N554">_xlfn.IFERROR(K554*M554,"")</f>
      </c>
    </row>
    <row r="555" s="3" customFormat="1" ht="45" customHeight="1">
      <c r="A555" t="s" s="27">
        <v>1371</v>
      </c>
      <c r="C555" t="s" s="37">
        <v>1372</v>
      </c>
      <c r="D555" t="s" s="38">
        <v>1373</v>
      </c>
      <c r="E555" t="s" s="36">
        <v>19</v>
      </c>
      <c r="F555" s="31">
        <v>14.9</v>
      </c>
      <c r="G555" s="32" cm="1">
        <f t="array" ref="G555">F555*0.5*0.9*0.95</f>
        <v>6.36975</v>
      </c>
      <c r="H555" s="39" cm="1">
        <f t="array" ref="H555">G555*0.94</f>
        <v>5.987565</v>
      </c>
      <c r="I555" s="39" cm="1">
        <f t="array" ref="I555">G555*0.87</f>
        <v>5.5416825</v>
      </c>
      <c r="J555" t="s" s="28">
        <v>1372</v>
      </c>
      <c r="K555" s="40"/>
      <c r="L555" t="str" s="41" cm="1">
        <f t="array" ref="L555">IF(K555&lt;1,"",IF(K555&lt;6,0,IF(K555&lt;12,0.06,0.13)))</f>
      </c>
      <c r="M555" t="str" s="41" cm="1">
        <f t="array" ref="M555">IF(K555&lt;1,"",IF(K555&lt;6,G555,IF(K555&lt;12,H555,I555)))</f>
      </c>
      <c r="N555" t="str" s="41" cm="1">
        <f t="array" ref="N555">_xlfn.IFERROR(K555*M555,"")</f>
      </c>
    </row>
    <row r="556" s="3" customFormat="1" ht="45" customHeight="1">
      <c r="A556" t="s" s="27">
        <v>1374</v>
      </c>
      <c r="C556" t="s" s="37">
        <v>1375</v>
      </c>
      <c r="D556" t="s" s="38">
        <v>1376</v>
      </c>
      <c r="E556" s="30">
        <v>2</v>
      </c>
      <c r="F556" s="31">
        <v>14.9</v>
      </c>
      <c r="G556" s="32" cm="1">
        <f t="array" ref="G556">F556*0.5*0.9*0.95</f>
        <v>6.36975</v>
      </c>
      <c r="H556" s="39" cm="1">
        <f t="array" ref="H556">G556*0.94</f>
        <v>5.987565</v>
      </c>
      <c r="I556" s="39" cm="1">
        <f t="array" ref="I556">G556*0.87</f>
        <v>5.5416825</v>
      </c>
      <c r="J556" t="s" s="28">
        <v>1375</v>
      </c>
      <c r="K556" s="40"/>
      <c r="L556" t="str" s="41" cm="1">
        <f t="array" ref="L556">IF(K556&lt;1,"",IF(K556&lt;6,0,IF(K556&lt;12,0.06,0.13)))</f>
      </c>
      <c r="M556" t="str" s="41" cm="1">
        <f t="array" ref="M556">IF(K556&lt;1,"",IF(K556&lt;6,G556,IF(K556&lt;12,H556,I556)))</f>
      </c>
      <c r="N556" t="str" s="41" cm="1">
        <f t="array" ref="N556">_xlfn.IFERROR(K556*M556,"")</f>
      </c>
    </row>
    <row r="557" s="3" customFormat="1" ht="45" customHeight="1">
      <c r="A557" t="s" s="27">
        <v>1377</v>
      </c>
      <c r="C557" t="s" s="37">
        <v>1378</v>
      </c>
      <c r="D557" t="s" s="38">
        <v>1379</v>
      </c>
      <c r="E557" t="s" s="36">
        <v>19</v>
      </c>
      <c r="F557" s="31">
        <v>14.9</v>
      </c>
      <c r="G557" s="32" cm="1">
        <f t="array" ref="G557">F557*0.5*0.9*0.95</f>
        <v>6.36975</v>
      </c>
      <c r="H557" s="39" cm="1">
        <f t="array" ref="H557">G557*0.94</f>
        <v>5.987565</v>
      </c>
      <c r="I557" s="39" cm="1">
        <f t="array" ref="I557">G557*0.87</f>
        <v>5.5416825</v>
      </c>
      <c r="J557" t="s" s="28">
        <v>1378</v>
      </c>
      <c r="K557" s="40"/>
      <c r="L557" t="str" s="41" cm="1">
        <f t="array" ref="L557">IF(K557&lt;1,"",IF(K557&lt;6,0,IF(K557&lt;12,0.06,0.13)))</f>
      </c>
      <c r="M557" t="str" s="41" cm="1">
        <f t="array" ref="M557">IF(K557&lt;1,"",IF(K557&lt;6,G557,IF(K557&lt;12,H557,I557)))</f>
      </c>
      <c r="N557" t="str" s="41" cm="1">
        <f t="array" ref="N557">_xlfn.IFERROR(K557*M557,"")</f>
      </c>
    </row>
    <row r="558" s="3" customFormat="1" ht="45" customHeight="1">
      <c r="A558" t="s" s="27">
        <v>1380</v>
      </c>
      <c r="C558" t="s" s="37">
        <v>1381</v>
      </c>
      <c r="D558" t="s" s="38">
        <v>1382</v>
      </c>
      <c r="E558" t="s" s="36">
        <v>19</v>
      </c>
      <c r="F558" s="31">
        <v>14.9</v>
      </c>
      <c r="G558" s="32" cm="1">
        <f t="array" ref="G558">F558*0.5*0.9*0.95</f>
        <v>6.36975</v>
      </c>
      <c r="H558" s="39" cm="1">
        <f t="array" ref="H558">G558*0.94</f>
        <v>5.987565</v>
      </c>
      <c r="I558" s="39" cm="1">
        <f t="array" ref="I558">G558*0.87</f>
        <v>5.5416825</v>
      </c>
      <c r="J558" t="s" s="28">
        <v>1381</v>
      </c>
      <c r="K558" s="40"/>
      <c r="L558" t="str" s="41" cm="1">
        <f t="array" ref="L558">IF(K558&lt;1,"",IF(K558&lt;6,0,IF(K558&lt;12,0.06,0.13)))</f>
      </c>
      <c r="M558" t="str" s="41" cm="1">
        <f t="array" ref="M558">IF(K558&lt;1,"",IF(K558&lt;6,G558,IF(K558&lt;12,H558,I558)))</f>
      </c>
      <c r="N558" t="str" s="41" cm="1">
        <f t="array" ref="N558">_xlfn.IFERROR(K558*M558,"")</f>
      </c>
    </row>
    <row r="559" s="3" customFormat="1" ht="45" customHeight="1">
      <c r="A559" s="49">
        <v>8053300577934</v>
      </c>
      <c r="C559" t="s" s="37">
        <v>1383</v>
      </c>
      <c r="D559" t="s" s="38">
        <v>1384</v>
      </c>
      <c r="E559" t="s" s="36">
        <v>19</v>
      </c>
      <c r="F559" s="31">
        <v>14.9</v>
      </c>
      <c r="G559" s="32" cm="1">
        <f t="array" ref="G559">F559*0.5*0.9*0.95</f>
        <v>6.36975</v>
      </c>
      <c r="H559" s="39" cm="1">
        <f t="array" ref="H559">G559*0.94</f>
        <v>5.987565</v>
      </c>
      <c r="I559" s="39" cm="1">
        <f t="array" ref="I559">G559*0.87</f>
        <v>5.5416825</v>
      </c>
      <c r="J559" t="s" s="28">
        <v>1383</v>
      </c>
      <c r="K559" s="40"/>
      <c r="L559" t="str" s="41" cm="1">
        <f t="array" ref="L559">IF(K559&lt;1,"",IF(K559&lt;6,0,IF(K559&lt;12,0.06,0.13)))</f>
      </c>
      <c r="M559" t="str" s="41" cm="1">
        <f t="array" ref="M559">IF(K559&lt;1,"",IF(K559&lt;6,G559,IF(K559&lt;12,H559,I559)))</f>
      </c>
      <c r="N559" t="str" s="41" cm="1">
        <f t="array" ref="N559">_xlfn.IFERROR(K559*M559,"")</f>
      </c>
    </row>
    <row r="560" s="3" customFormat="1" ht="45" customHeight="1">
      <c r="A560" t="s" s="27">
        <v>1385</v>
      </c>
      <c r="C560" t="s" s="37">
        <v>1386</v>
      </c>
      <c r="D560" t="s" s="38">
        <v>1387</v>
      </c>
      <c r="E560" t="s" s="36">
        <v>19</v>
      </c>
      <c r="F560" s="31">
        <v>19.9</v>
      </c>
      <c r="G560" s="32" cm="1">
        <f t="array" ref="G560">F560*0.5*0.9*0.95</f>
        <v>8.507250000000001</v>
      </c>
      <c r="H560" s="39" cm="1">
        <f t="array" ref="H560">G560*0.94</f>
        <v>7.996815</v>
      </c>
      <c r="I560" s="39" cm="1">
        <f t="array" ref="I560">G560*0.87</f>
        <v>7.4013075</v>
      </c>
      <c r="J560" t="s" s="28">
        <v>1386</v>
      </c>
      <c r="K560" s="40"/>
      <c r="L560" t="str" s="41" cm="1">
        <f t="array" ref="L560">IF(K560&lt;1,"",IF(K560&lt;6,0,IF(K560&lt;12,0.06,0.13)))</f>
      </c>
      <c r="M560" t="str" s="41" cm="1">
        <f t="array" ref="M560">IF(K560&lt;1,"",IF(K560&lt;6,G560,IF(K560&lt;12,H560,I560)))</f>
      </c>
      <c r="N560" t="str" s="41" cm="1">
        <f t="array" ref="N560">_xlfn.IFERROR(K560*M560,"")</f>
      </c>
    </row>
    <row r="561" s="3" customFormat="1" ht="45" customHeight="1">
      <c r="A561" t="s" s="27">
        <v>1388</v>
      </c>
      <c r="C561" t="s" s="37">
        <v>1389</v>
      </c>
      <c r="D561" t="s" s="38">
        <v>1390</v>
      </c>
      <c r="E561" t="s" s="36">
        <v>19</v>
      </c>
      <c r="F561" s="31">
        <v>19.9</v>
      </c>
      <c r="G561" s="32" cm="1">
        <f t="array" ref="G561">F561*0.5*0.9*0.95</f>
        <v>8.507250000000001</v>
      </c>
      <c r="H561" s="39" cm="1">
        <f t="array" ref="H561">G561*0.94</f>
        <v>7.996815</v>
      </c>
      <c r="I561" s="39" cm="1">
        <f t="array" ref="I561">G561*0.87</f>
        <v>7.4013075</v>
      </c>
      <c r="J561" t="s" s="28">
        <v>1389</v>
      </c>
      <c r="K561" s="40"/>
      <c r="L561" t="str" s="41" cm="1">
        <f t="array" ref="L561">IF(K561&lt;1,"",IF(K561&lt;6,0,IF(K561&lt;12,0.06,0.13)))</f>
      </c>
      <c r="M561" t="str" s="41" cm="1">
        <f t="array" ref="M561">IF(K561&lt;1,"",IF(K561&lt;6,G561,IF(K561&lt;12,H561,I561)))</f>
      </c>
      <c r="N561" t="str" s="41" cm="1">
        <f t="array" ref="N561">_xlfn.IFERROR(K561*M561,"")</f>
      </c>
    </row>
    <row r="562" s="3" customFormat="1" ht="45" customHeight="1">
      <c r="A562" t="s" s="27">
        <v>1391</v>
      </c>
      <c r="C562" t="s" s="37">
        <v>1392</v>
      </c>
      <c r="D562" t="s" s="38">
        <v>1393</v>
      </c>
      <c r="E562" t="s" s="36">
        <v>19</v>
      </c>
      <c r="F562" s="31">
        <v>19.9</v>
      </c>
      <c r="G562" s="32" cm="1">
        <f t="array" ref="G562">F562*0.5*0.9*0.95</f>
        <v>8.507250000000001</v>
      </c>
      <c r="H562" s="39" cm="1">
        <f t="array" ref="H562">G562*0.94</f>
        <v>7.996815</v>
      </c>
      <c r="I562" s="39" cm="1">
        <f t="array" ref="I562">G562*0.87</f>
        <v>7.4013075</v>
      </c>
      <c r="J562" t="s" s="28">
        <v>1392</v>
      </c>
      <c r="K562" s="40"/>
      <c r="L562" t="str" s="41" cm="1">
        <f t="array" ref="L562">IF(K562&lt;1,"",IF(K562&lt;6,0,IF(K562&lt;12,0.06,0.13)))</f>
      </c>
      <c r="M562" t="str" s="41" cm="1">
        <f t="array" ref="M562">IF(K562&lt;1,"",IF(K562&lt;6,G562,IF(K562&lt;12,H562,I562)))</f>
      </c>
      <c r="N562" t="str" s="41" cm="1">
        <f t="array" ref="N562">_xlfn.IFERROR(K562*M562,"")</f>
      </c>
    </row>
    <row r="563" s="3" customFormat="1" ht="45" customHeight="1">
      <c r="A563" t="s" s="27">
        <v>1394</v>
      </c>
      <c r="C563" t="s" s="37">
        <v>1395</v>
      </c>
      <c r="D563" t="s" s="38">
        <v>1396</v>
      </c>
      <c r="E563" t="s" s="36">
        <v>19</v>
      </c>
      <c r="F563" s="31">
        <v>16.9</v>
      </c>
      <c r="G563" s="32" cm="1">
        <f t="array" ref="G563">F563*0.5*0.9*0.95</f>
        <v>7.22475</v>
      </c>
      <c r="H563" s="39" cm="1">
        <f t="array" ref="H563">G563*0.94</f>
        <v>6.791265</v>
      </c>
      <c r="I563" s="39" cm="1">
        <f t="array" ref="I563">G563*0.87</f>
        <v>6.2855325</v>
      </c>
      <c r="J563" t="s" s="28">
        <v>1395</v>
      </c>
      <c r="K563" s="40"/>
      <c r="L563" t="str" s="41" cm="1">
        <f t="array" ref="L563">IF(K563&lt;1,"",IF(K563&lt;6,0,IF(K563&lt;12,0.06,0.13)))</f>
      </c>
      <c r="M563" t="str" s="41" cm="1">
        <f t="array" ref="M563">IF(K563&lt;1,"",IF(K563&lt;6,G563,IF(K563&lt;12,H563,I563)))</f>
      </c>
      <c r="N563" t="str" s="41" cm="1">
        <f t="array" ref="N563">_xlfn.IFERROR(K563*M563,"")</f>
      </c>
    </row>
    <row r="564" s="3" customFormat="1" ht="45" customHeight="1">
      <c r="A564" t="s" s="27">
        <v>1397</v>
      </c>
      <c r="C564" t="s" s="37">
        <v>1398</v>
      </c>
      <c r="D564" t="s" s="38">
        <v>1399</v>
      </c>
      <c r="E564" t="s" s="36">
        <v>19</v>
      </c>
      <c r="F564" s="31">
        <v>16.9</v>
      </c>
      <c r="G564" s="32" cm="1">
        <f t="array" ref="G564">F564*0.5*0.9*0.95</f>
        <v>7.22475</v>
      </c>
      <c r="H564" s="39" cm="1">
        <f t="array" ref="H564">G564*0.94</f>
        <v>6.791265</v>
      </c>
      <c r="I564" s="39" cm="1">
        <f t="array" ref="I564">G564*0.87</f>
        <v>6.2855325</v>
      </c>
      <c r="J564" t="s" s="28">
        <v>1398</v>
      </c>
      <c r="K564" s="40"/>
      <c r="L564" t="str" s="41" cm="1">
        <f t="array" ref="L564">IF(K564&lt;1,"",IF(K564&lt;6,0,IF(K564&lt;12,0.06,0.13)))</f>
      </c>
      <c r="M564" t="str" s="41" cm="1">
        <f t="array" ref="M564">IF(K564&lt;1,"",IF(K564&lt;6,G564,IF(K564&lt;12,H564,I564)))</f>
      </c>
      <c r="N564" t="str" s="41" cm="1">
        <f t="array" ref="N564">_xlfn.IFERROR(K564*M564,"")</f>
      </c>
    </row>
    <row r="565" s="3" customFormat="1" ht="45" customHeight="1">
      <c r="A565" t="s" s="27">
        <v>1400</v>
      </c>
      <c r="C565" t="s" s="37">
        <v>1401</v>
      </c>
      <c r="D565" t="s" s="38">
        <v>1402</v>
      </c>
      <c r="E565" t="s" s="36">
        <v>19</v>
      </c>
      <c r="F565" s="31">
        <v>16.9</v>
      </c>
      <c r="G565" s="32" cm="1">
        <f t="array" ref="G565">F565*0.5*0.9*0.95</f>
        <v>7.22475</v>
      </c>
      <c r="H565" s="39" cm="1">
        <f t="array" ref="H565">G565*0.94</f>
        <v>6.791265</v>
      </c>
      <c r="I565" s="39" cm="1">
        <f t="array" ref="I565">G565*0.87</f>
        <v>6.2855325</v>
      </c>
      <c r="J565" t="s" s="28">
        <v>1401</v>
      </c>
      <c r="K565" s="40"/>
      <c r="L565" t="str" s="41" cm="1">
        <f t="array" ref="L565">IF(K565&lt;1,"",IF(K565&lt;6,0,IF(K565&lt;12,0.06,0.13)))</f>
      </c>
      <c r="M565" t="str" s="41" cm="1">
        <f t="array" ref="M565">IF(K565&lt;1,"",IF(K565&lt;6,G565,IF(K565&lt;12,H565,I565)))</f>
      </c>
      <c r="N565" t="str" s="41" cm="1">
        <f t="array" ref="N565">_xlfn.IFERROR(K565*M565,"")</f>
      </c>
    </row>
    <row r="566" s="3" customFormat="1" ht="45" customHeight="1">
      <c r="A566" s="49">
        <v>8055035682761</v>
      </c>
      <c r="C566" t="s" s="37">
        <v>1403</v>
      </c>
      <c r="D566" t="s" s="38">
        <v>1404</v>
      </c>
      <c r="E566" s="30">
        <v>2</v>
      </c>
      <c r="F566" s="31">
        <v>22.9</v>
      </c>
      <c r="G566" s="32" cm="1">
        <f t="array" ref="G566">F566*0.5*0.9*0.95</f>
        <v>9.78975</v>
      </c>
      <c r="H566" s="39" cm="1">
        <f t="array" ref="H566">G566*0.94</f>
        <v>9.202365</v>
      </c>
      <c r="I566" s="39" cm="1">
        <f t="array" ref="I566">G566*0.87</f>
        <v>8.517082500000001</v>
      </c>
      <c r="J566" t="s" s="28">
        <v>1403</v>
      </c>
      <c r="K566" s="40"/>
      <c r="L566" t="str" s="41" cm="1">
        <f t="array" ref="L566">IF(K566&lt;1,"",IF(K566&lt;6,0,IF(K566&lt;12,0.06,0.13)))</f>
      </c>
      <c r="M566" t="str" s="41" cm="1">
        <f t="array" ref="M566">IF(K566&lt;1,"",IF(K566&lt;6,G566,IF(K566&lt;12,H566,I566)))</f>
      </c>
      <c r="N566" t="str" s="41" cm="1">
        <f t="array" ref="N566">_xlfn.IFERROR(K566*M566,"")</f>
      </c>
    </row>
    <row r="567" s="3" customFormat="1" ht="45" customHeight="1">
      <c r="A567" s="49">
        <v>8053300577897</v>
      </c>
      <c r="C567" t="s" s="37">
        <v>1405</v>
      </c>
      <c r="D567" t="s" s="38">
        <v>1406</v>
      </c>
      <c r="E567" t="s" s="36">
        <v>19</v>
      </c>
      <c r="F567" s="31">
        <v>22.9</v>
      </c>
      <c r="G567" s="32" cm="1">
        <f t="array" ref="G567">F567*0.5*0.9*0.95</f>
        <v>9.78975</v>
      </c>
      <c r="H567" s="39" cm="1">
        <f t="array" ref="H567">G567*0.94</f>
        <v>9.202365</v>
      </c>
      <c r="I567" s="39" cm="1">
        <f t="array" ref="I567">G567*0.87</f>
        <v>8.517082500000001</v>
      </c>
      <c r="J567" t="s" s="28">
        <v>1405</v>
      </c>
      <c r="K567" s="40"/>
      <c r="L567" t="str" s="41" cm="1">
        <f t="array" ref="L567">IF(K567&lt;1,"",IF(K567&lt;6,0,IF(K567&lt;12,0.06,0.13)))</f>
      </c>
      <c r="M567" t="str" s="41" cm="1">
        <f t="array" ref="M567">IF(K567&lt;1,"",IF(K567&lt;6,G567,IF(K567&lt;12,H567,I567)))</f>
      </c>
      <c r="N567" t="str" s="41" cm="1">
        <f t="array" ref="N567">_xlfn.IFERROR(K567*M567,"")</f>
      </c>
    </row>
    <row r="568" s="3" customFormat="1" ht="45" customHeight="1">
      <c r="A568" s="49">
        <v>8053300577903</v>
      </c>
      <c r="C568" t="s" s="37">
        <v>1407</v>
      </c>
      <c r="D568" t="s" s="38">
        <v>1408</v>
      </c>
      <c r="E568" t="s" s="36">
        <v>19</v>
      </c>
      <c r="F568" s="31">
        <v>22.9</v>
      </c>
      <c r="G568" s="32" cm="1">
        <f t="array" ref="G568">F568*0.5*0.9*0.95</f>
        <v>9.78975</v>
      </c>
      <c r="H568" s="39" cm="1">
        <f t="array" ref="H568">G568*0.94</f>
        <v>9.202365</v>
      </c>
      <c r="I568" s="39" cm="1">
        <f t="array" ref="I568">G568*0.87</f>
        <v>8.517082500000001</v>
      </c>
      <c r="J568" t="s" s="28">
        <v>1407</v>
      </c>
      <c r="K568" s="40"/>
      <c r="L568" t="str" s="41" cm="1">
        <f t="array" ref="L568">IF(K568&lt;1,"",IF(K568&lt;6,0,IF(K568&lt;12,0.06,0.13)))</f>
      </c>
      <c r="M568" t="str" s="41" cm="1">
        <f t="array" ref="M568">IF(K568&lt;1,"",IF(K568&lt;6,G568,IF(K568&lt;12,H568,I568)))</f>
      </c>
      <c r="N568" t="str" s="41" cm="1">
        <f t="array" ref="N568">_xlfn.IFERROR(K568*M568,"")</f>
      </c>
    </row>
    <row r="569" s="3" customFormat="1" ht="45" customHeight="1">
      <c r="A569" s="49">
        <v>8055035682778</v>
      </c>
      <c r="C569" t="s" s="37">
        <v>1409</v>
      </c>
      <c r="D569" t="s" s="38">
        <v>1410</v>
      </c>
      <c r="E569" s="30">
        <v>2</v>
      </c>
      <c r="F569" s="31">
        <v>22.9</v>
      </c>
      <c r="G569" s="32" cm="1">
        <f t="array" ref="G569">F569*0.5*0.9*0.95</f>
        <v>9.78975</v>
      </c>
      <c r="H569" s="39" cm="1">
        <f t="array" ref="H569">G569*0.94</f>
        <v>9.202365</v>
      </c>
      <c r="I569" s="39" cm="1">
        <f t="array" ref="I569">G569*0.87</f>
        <v>8.517082500000001</v>
      </c>
      <c r="J569" t="s" s="28">
        <v>1409</v>
      </c>
      <c r="K569" s="40"/>
      <c r="L569" t="str" s="41" cm="1">
        <f t="array" ref="L569">IF(K569&lt;1,"",IF(K569&lt;6,0,IF(K569&lt;12,0.06,0.13)))</f>
      </c>
      <c r="M569" t="str" s="41" cm="1">
        <f t="array" ref="M569">IF(K569&lt;1,"",IF(K569&lt;6,G569,IF(K569&lt;12,H569,I569)))</f>
      </c>
      <c r="N569" t="str" s="41" cm="1">
        <f t="array" ref="N569">_xlfn.IFERROR(K569*M569,"")</f>
      </c>
    </row>
    <row r="570" s="3" customFormat="1" ht="45" customHeight="1">
      <c r="A570" s="49">
        <v>8053300577569</v>
      </c>
      <c r="C570" t="s" s="37">
        <v>1411</v>
      </c>
      <c r="D570" t="s" s="38">
        <v>1412</v>
      </c>
      <c r="E570" t="s" s="36">
        <v>19</v>
      </c>
      <c r="F570" s="31">
        <v>16.9</v>
      </c>
      <c r="G570" s="32" cm="1">
        <f t="array" ref="G570">F570*0.5*0.9*0.95</f>
        <v>7.22475</v>
      </c>
      <c r="H570" s="39" cm="1">
        <f t="array" ref="H570">G570*0.94</f>
        <v>6.791265</v>
      </c>
      <c r="I570" s="39" cm="1">
        <f t="array" ref="I570">G570*0.87</f>
        <v>6.2855325</v>
      </c>
      <c r="J570" t="s" s="28">
        <v>1411</v>
      </c>
      <c r="K570" s="40"/>
      <c r="L570" t="str" s="41" cm="1">
        <f t="array" ref="L570">IF(K570&lt;1,"",IF(K570&lt;6,0,IF(K570&lt;12,0.06,0.13)))</f>
      </c>
      <c r="M570" t="str" s="41" cm="1">
        <f t="array" ref="M570">IF(K570&lt;1,"",IF(K570&lt;6,G570,IF(K570&lt;12,H570,I570)))</f>
      </c>
      <c r="N570" t="str" s="41" cm="1">
        <f t="array" ref="N570">_xlfn.IFERROR(K570*M570,"")</f>
      </c>
    </row>
    <row r="571" s="3" customFormat="1" ht="45" customHeight="1">
      <c r="A571" s="49">
        <v>8053300577552</v>
      </c>
      <c r="C571" t="s" s="37">
        <v>1413</v>
      </c>
      <c r="D571" t="s" s="38">
        <v>1414</v>
      </c>
      <c r="E571" t="s" s="36">
        <v>19</v>
      </c>
      <c r="F571" s="31">
        <v>16.9</v>
      </c>
      <c r="G571" s="32" cm="1">
        <f t="array" ref="G571">F571*0.5*0.9*0.95</f>
        <v>7.22475</v>
      </c>
      <c r="H571" s="39" cm="1">
        <f t="array" ref="H571">G571*0.94</f>
        <v>6.791265</v>
      </c>
      <c r="I571" s="39" cm="1">
        <f t="array" ref="I571">G571*0.87</f>
        <v>6.2855325</v>
      </c>
      <c r="J571" t="s" s="28">
        <v>1413</v>
      </c>
      <c r="K571" s="40"/>
      <c r="L571" t="str" s="41" cm="1">
        <f t="array" ref="L571">IF(K571&lt;1,"",IF(K571&lt;6,0,IF(K571&lt;12,0.06,0.13)))</f>
      </c>
      <c r="M571" t="str" s="41" cm="1">
        <f t="array" ref="M571">IF(K571&lt;1,"",IF(K571&lt;6,G571,IF(K571&lt;12,H571,I571)))</f>
      </c>
      <c r="N571" t="str" s="41" cm="1">
        <f t="array" ref="N571">_xlfn.IFERROR(K571*M571,"")</f>
      </c>
    </row>
    <row r="572" s="3" customFormat="1" ht="45" customHeight="1">
      <c r="A572" s="49">
        <v>8053300577545</v>
      </c>
      <c r="C572" t="s" s="37">
        <v>1415</v>
      </c>
      <c r="D572" t="s" s="38">
        <v>1416</v>
      </c>
      <c r="E572" t="s" s="36">
        <v>19</v>
      </c>
      <c r="F572" s="31">
        <v>16.9</v>
      </c>
      <c r="G572" s="32" cm="1">
        <f t="array" ref="G572">F572*0.5*0.9*0.95</f>
        <v>7.22475</v>
      </c>
      <c r="H572" s="39" cm="1">
        <f t="array" ref="H572">G572*0.94</f>
        <v>6.791265</v>
      </c>
      <c r="I572" s="39" cm="1">
        <f t="array" ref="I572">G572*0.87</f>
        <v>6.2855325</v>
      </c>
      <c r="J572" t="s" s="28">
        <v>1415</v>
      </c>
      <c r="K572" s="40"/>
      <c r="L572" t="str" s="41" cm="1">
        <f t="array" ref="L572">IF(K572&lt;1,"",IF(K572&lt;6,0,IF(K572&lt;12,0.06,0.13)))</f>
      </c>
      <c r="M572" t="str" s="41" cm="1">
        <f t="array" ref="M572">IF(K572&lt;1,"",IF(K572&lt;6,G572,IF(K572&lt;12,H572,I572)))</f>
      </c>
      <c r="N572" t="str" s="41" cm="1">
        <f t="array" ref="N572">_xlfn.IFERROR(K572*M572,"")</f>
      </c>
    </row>
    <row r="573" s="3" customFormat="1" ht="45" customHeight="1">
      <c r="A573" s="49">
        <v>8053300577583</v>
      </c>
      <c r="C573" t="s" s="37">
        <v>1417</v>
      </c>
      <c r="D573" t="s" s="38">
        <v>1418</v>
      </c>
      <c r="E573" t="s" s="36">
        <v>19</v>
      </c>
      <c r="F573" s="31">
        <v>21.9</v>
      </c>
      <c r="G573" s="32" cm="1">
        <f t="array" ref="G573">F573*0.5*0.9*0.95</f>
        <v>9.36225</v>
      </c>
      <c r="H573" s="39" cm="1">
        <f t="array" ref="H573">G573*0.94</f>
        <v>8.800515000000001</v>
      </c>
      <c r="I573" s="39" cm="1">
        <f t="array" ref="I573">G573*0.87</f>
        <v>8.1451575</v>
      </c>
      <c r="J573" t="s" s="28">
        <v>1417</v>
      </c>
      <c r="K573" s="40"/>
      <c r="L573" t="str" s="41" cm="1">
        <f t="array" ref="L573">IF(K573&lt;1,"",IF(K573&lt;6,0,IF(K573&lt;12,0.06,0.13)))</f>
      </c>
      <c r="M573" t="str" s="41" cm="1">
        <f t="array" ref="M573">IF(K573&lt;1,"",IF(K573&lt;6,G573,IF(K573&lt;12,H573,I573)))</f>
      </c>
      <c r="N573" t="str" s="41" cm="1">
        <f t="array" ref="N573">_xlfn.IFERROR(K573*M573,"")</f>
      </c>
    </row>
    <row r="574" s="3" customFormat="1" ht="45" customHeight="1">
      <c r="A574" s="49">
        <v>8053300577590</v>
      </c>
      <c r="C574" t="s" s="37">
        <v>1419</v>
      </c>
      <c r="D574" t="s" s="38">
        <v>1420</v>
      </c>
      <c r="E574" t="s" s="36">
        <v>19</v>
      </c>
      <c r="F574" s="31">
        <v>19.9</v>
      </c>
      <c r="G574" s="32" cm="1">
        <f t="array" ref="G574">F574*0.5*0.9*0.95</f>
        <v>8.507250000000001</v>
      </c>
      <c r="H574" s="39" cm="1">
        <f t="array" ref="H574">G574*0.94</f>
        <v>7.996815</v>
      </c>
      <c r="I574" s="39" cm="1">
        <f t="array" ref="I574">G574*0.87</f>
        <v>7.4013075</v>
      </c>
      <c r="J574" t="s" s="28">
        <v>1419</v>
      </c>
      <c r="K574" s="40"/>
      <c r="L574" t="str" s="41" cm="1">
        <f t="array" ref="L574">IF(K574&lt;1,"",IF(K574&lt;6,0,IF(K574&lt;12,0.06,0.13)))</f>
      </c>
      <c r="M574" t="str" s="41" cm="1">
        <f t="array" ref="M574">IF(K574&lt;1,"",IF(K574&lt;6,G574,IF(K574&lt;12,H574,I574)))</f>
      </c>
      <c r="N574" t="str" s="41" cm="1">
        <f t="array" ref="N574">_xlfn.IFERROR(K574*M574,"")</f>
      </c>
    </row>
    <row r="575" s="3" customFormat="1" ht="45" customHeight="1">
      <c r="A575" s="49">
        <v>8053300577606</v>
      </c>
      <c r="C575" t="s" s="37">
        <v>1421</v>
      </c>
      <c r="D575" t="s" s="38">
        <v>1422</v>
      </c>
      <c r="E575" t="s" s="36">
        <v>19</v>
      </c>
      <c r="F575" s="31">
        <v>14.9</v>
      </c>
      <c r="G575" s="32" cm="1">
        <f t="array" ref="G575">F575*0.5*0.9*0.95</f>
        <v>6.36975</v>
      </c>
      <c r="H575" s="39" cm="1">
        <f t="array" ref="H575">G575*0.94</f>
        <v>5.987565</v>
      </c>
      <c r="I575" s="39" cm="1">
        <f t="array" ref="I575">G575*0.87</f>
        <v>5.5416825</v>
      </c>
      <c r="J575" t="s" s="28">
        <v>1421</v>
      </c>
      <c r="K575" s="40"/>
      <c r="L575" t="str" s="41" cm="1">
        <f t="array" ref="L575">IF(K575&lt;1,"",IF(K575&lt;6,0,IF(K575&lt;12,0.06,0.13)))</f>
      </c>
      <c r="M575" t="str" s="41" cm="1">
        <f t="array" ref="M575">IF(K575&lt;1,"",IF(K575&lt;6,G575,IF(K575&lt;12,H575,I575)))</f>
      </c>
      <c r="N575" t="str" s="41" cm="1">
        <f t="array" ref="N575">_xlfn.IFERROR(K575*M575,"")</f>
      </c>
    </row>
    <row r="576" s="3" customFormat="1" ht="45" customHeight="1">
      <c r="A576" s="35">
        <v>8053300577682</v>
      </c>
      <c r="C576" t="s" s="38">
        <v>1423</v>
      </c>
      <c r="D576" t="s" s="38">
        <v>1424</v>
      </c>
      <c r="E576" t="s" s="36">
        <v>19</v>
      </c>
      <c r="F576" s="26">
        <v>13.9</v>
      </c>
      <c r="G576" s="32" cm="1">
        <f t="array" ref="G576">F576*0.5*0.9*0.95</f>
        <v>5.94225</v>
      </c>
      <c r="H576" s="39" cm="1">
        <f t="array" ref="H576">G576*0.94</f>
        <v>5.585715</v>
      </c>
      <c r="I576" s="39" cm="1">
        <f t="array" ref="I576">G576*0.87</f>
        <v>5.1697575</v>
      </c>
      <c r="J576" t="s" s="22">
        <v>1423</v>
      </c>
      <c r="K576" s="40"/>
      <c r="L576" t="str" s="41" cm="1">
        <f t="array" ref="L576">IF(K576&lt;1,"",IF(K576&lt;6,0,IF(K576&lt;12,0.06,0.13)))</f>
      </c>
      <c r="M576" t="str" s="41" cm="1">
        <f t="array" ref="M576">IF(K576&lt;1,"",IF(K576&lt;6,G576,IF(K576&lt;12,H576,I576)))</f>
      </c>
      <c r="N576" t="str" s="41" cm="1">
        <f t="array" ref="N576">_xlfn.IFERROR(K576*M576,"")</f>
      </c>
    </row>
    <row r="577" s="3" customFormat="1" ht="45" customHeight="1">
      <c r="A577" s="35">
        <v>8053300577651</v>
      </c>
      <c r="C577" t="s" s="38">
        <v>1425</v>
      </c>
      <c r="D577" t="s" s="38">
        <v>1426</v>
      </c>
      <c r="E577" t="s" s="36">
        <v>19</v>
      </c>
      <c r="F577" s="26">
        <v>13.9</v>
      </c>
      <c r="G577" s="32" cm="1">
        <f t="array" ref="G577">F577*0.5*0.9*0.95</f>
        <v>5.94225</v>
      </c>
      <c r="H577" s="39" cm="1">
        <f t="array" ref="H577">G577*0.94</f>
        <v>5.585715</v>
      </c>
      <c r="I577" s="39" cm="1">
        <f t="array" ref="I577">G577*0.87</f>
        <v>5.1697575</v>
      </c>
      <c r="J577" t="s" s="22">
        <v>1425</v>
      </c>
      <c r="K577" s="40"/>
      <c r="L577" t="str" s="41" cm="1">
        <f t="array" ref="L577">IF(K577&lt;1,"",IF(K577&lt;6,0,IF(K577&lt;12,0.06,0.13)))</f>
      </c>
      <c r="M577" t="str" s="41" cm="1">
        <f t="array" ref="M577">IF(K577&lt;1,"",IF(K577&lt;6,G577,IF(K577&lt;12,H577,I577)))</f>
      </c>
      <c r="N577" t="str" s="41" cm="1">
        <f t="array" ref="N577">_xlfn.IFERROR(K577*M577,"")</f>
      </c>
    </row>
    <row r="578" s="3" customFormat="1" ht="45" customHeight="1">
      <c r="A578" s="35">
        <v>8055035683607</v>
      </c>
      <c r="C578" t="s" s="38">
        <v>1427</v>
      </c>
      <c r="D578" t="s" s="38">
        <v>1428</v>
      </c>
      <c r="E578" s="30">
        <v>2</v>
      </c>
      <c r="F578" s="26">
        <v>13.9</v>
      </c>
      <c r="G578" s="32" cm="1">
        <f t="array" ref="G578">F578*0.5*0.9*0.95</f>
        <v>5.94225</v>
      </c>
      <c r="H578" s="39" cm="1">
        <f t="array" ref="H578">G578*0.94</f>
        <v>5.585715</v>
      </c>
      <c r="I578" s="39" cm="1">
        <f t="array" ref="I578">G578*0.87</f>
        <v>5.1697575</v>
      </c>
      <c r="J578" t="s" s="22">
        <v>1427</v>
      </c>
      <c r="K578" s="40"/>
      <c r="L578" t="str" s="41" cm="1">
        <f t="array" ref="L578">IF(K578&lt;1,"",IF(K578&lt;6,0,IF(K578&lt;12,0.06,0.13)))</f>
      </c>
      <c r="M578" t="str" s="41" cm="1">
        <f t="array" ref="M578">IF(K578&lt;1,"",IF(K578&lt;6,G578,IF(K578&lt;12,H578,I578)))</f>
      </c>
      <c r="N578" t="str" s="41" cm="1">
        <f t="array" ref="N578">_xlfn.IFERROR(K578*M578,"")</f>
      </c>
    </row>
    <row r="579" s="3" customFormat="1" ht="45" customHeight="1">
      <c r="A579" s="35">
        <v>8055035683591</v>
      </c>
      <c r="C579" t="s" s="38">
        <v>1429</v>
      </c>
      <c r="D579" t="s" s="38">
        <v>1430</v>
      </c>
      <c r="E579" s="30">
        <v>2</v>
      </c>
      <c r="F579" s="26">
        <v>13.9</v>
      </c>
      <c r="G579" s="32" cm="1">
        <f t="array" ref="G579">F579*0.5*0.9*0.95</f>
        <v>5.94225</v>
      </c>
      <c r="H579" s="39" cm="1">
        <f t="array" ref="H579">G579*0.94</f>
        <v>5.585715</v>
      </c>
      <c r="I579" s="39" cm="1">
        <f t="array" ref="I579">G579*0.87</f>
        <v>5.1697575</v>
      </c>
      <c r="J579" t="s" s="22">
        <v>1429</v>
      </c>
      <c r="K579" s="40"/>
      <c r="L579" t="str" s="41" cm="1">
        <f t="array" ref="L579">IF(K579&lt;1,"",IF(K579&lt;6,0,IF(K579&lt;12,0.06,0.13)))</f>
      </c>
      <c r="M579" t="str" s="41" cm="1">
        <f t="array" ref="M579">IF(K579&lt;1,"",IF(K579&lt;6,G579,IF(K579&lt;12,H579,I579)))</f>
      </c>
      <c r="N579" t="str" s="41" cm="1">
        <f t="array" ref="N579">_xlfn.IFERROR(K579*M579,"")</f>
      </c>
    </row>
    <row r="580" s="3" customFormat="1" ht="45" customHeight="1">
      <c r="A580" s="35">
        <v>8053300577637</v>
      </c>
      <c r="C580" t="s" s="38">
        <v>1431</v>
      </c>
      <c r="D580" t="s" s="38">
        <v>1432</v>
      </c>
      <c r="E580" t="s" s="36">
        <v>19</v>
      </c>
      <c r="F580" s="26">
        <v>13.9</v>
      </c>
      <c r="G580" s="32" cm="1">
        <f t="array" ref="G580">F580*0.5*0.9*0.95</f>
        <v>5.94225</v>
      </c>
      <c r="H580" s="39" cm="1">
        <f t="array" ref="H580">G580*0.94</f>
        <v>5.585715</v>
      </c>
      <c r="I580" s="39" cm="1">
        <f t="array" ref="I580">G580*0.87</f>
        <v>5.1697575</v>
      </c>
      <c r="J580" t="s" s="22">
        <v>1431</v>
      </c>
      <c r="K580" s="40"/>
      <c r="L580" t="str" s="41" cm="1">
        <f t="array" ref="L580">IF(K580&lt;1,"",IF(K580&lt;6,0,IF(K580&lt;12,0.06,0.13)))</f>
      </c>
      <c r="M580" t="str" s="41" cm="1">
        <f t="array" ref="M580">IF(K580&lt;1,"",IF(K580&lt;6,G580,IF(K580&lt;12,H580,I580)))</f>
      </c>
      <c r="N580" t="str" s="41" cm="1">
        <f t="array" ref="N580">_xlfn.IFERROR(K580*M580,"")</f>
      </c>
    </row>
    <row r="581" s="3" customFormat="1" ht="45" customHeight="1">
      <c r="A581" s="35">
        <v>8055035683621</v>
      </c>
      <c r="C581" t="s" s="38">
        <v>1433</v>
      </c>
      <c r="D581" t="s" s="38">
        <v>1434</v>
      </c>
      <c r="E581" s="30">
        <v>2</v>
      </c>
      <c r="F581" s="26">
        <v>13.9</v>
      </c>
      <c r="G581" s="32" cm="1">
        <f t="array" ref="G581">F581*0.5*0.9*0.95</f>
        <v>5.94225</v>
      </c>
      <c r="H581" s="39" cm="1">
        <f t="array" ref="H581">G581*0.94</f>
        <v>5.585715</v>
      </c>
      <c r="I581" s="39" cm="1">
        <f t="array" ref="I581">G581*0.87</f>
        <v>5.1697575</v>
      </c>
      <c r="J581" t="s" s="22">
        <v>1433</v>
      </c>
      <c r="K581" s="40"/>
      <c r="L581" t="str" s="41" cm="1">
        <f t="array" ref="L581">IF(K581&lt;1,"",IF(K581&lt;6,0,IF(K581&lt;12,0.06,0.13)))</f>
      </c>
      <c r="M581" t="str" s="41" cm="1">
        <f t="array" ref="M581">IF(K581&lt;1,"",IF(K581&lt;6,G581,IF(K581&lt;12,H581,I581)))</f>
      </c>
      <c r="N581" t="str" s="41" cm="1">
        <f t="array" ref="N581">_xlfn.IFERROR(K581*M581,"")</f>
      </c>
    </row>
    <row r="582" s="3" customFormat="1" ht="45" customHeight="1">
      <c r="A582" s="35">
        <v>8055035683645</v>
      </c>
      <c r="C582" t="s" s="38">
        <v>1435</v>
      </c>
      <c r="D582" t="s" s="38">
        <v>1436</v>
      </c>
      <c r="E582" s="30">
        <v>2</v>
      </c>
      <c r="F582" s="26">
        <v>13.9</v>
      </c>
      <c r="G582" s="32" cm="1">
        <f t="array" ref="G582">F582*0.5*0.9*0.95</f>
        <v>5.94225</v>
      </c>
      <c r="H582" s="39" cm="1">
        <f t="array" ref="H582">G582*0.94</f>
        <v>5.585715</v>
      </c>
      <c r="I582" s="39" cm="1">
        <f t="array" ref="I582">G582*0.87</f>
        <v>5.1697575</v>
      </c>
      <c r="J582" t="s" s="22">
        <v>1435</v>
      </c>
      <c r="K582" s="40"/>
      <c r="L582" t="str" s="41" cm="1">
        <f t="array" ref="L582">IF(K582&lt;1,"",IF(K582&lt;6,0,IF(K582&lt;12,0.06,0.13)))</f>
      </c>
      <c r="M582" t="str" s="41" cm="1">
        <f t="array" ref="M582">IF(K582&lt;1,"",IF(K582&lt;6,G582,IF(K582&lt;12,H582,I582)))</f>
      </c>
      <c r="N582" t="str" s="41" cm="1">
        <f t="array" ref="N582">_xlfn.IFERROR(K582*M582,"")</f>
      </c>
    </row>
    <row r="583" s="3" customFormat="1" ht="45" customHeight="1">
      <c r="A583" s="35">
        <v>8055035683614</v>
      </c>
      <c r="C583" t="s" s="38">
        <v>1437</v>
      </c>
      <c r="D583" t="s" s="38">
        <v>1438</v>
      </c>
      <c r="E583" s="30">
        <v>2</v>
      </c>
      <c r="F583" s="26">
        <v>13.9</v>
      </c>
      <c r="G583" s="32" cm="1">
        <f t="array" ref="G583">F583*0.5*0.9*0.95</f>
        <v>5.94225</v>
      </c>
      <c r="H583" s="39" cm="1">
        <f t="array" ref="H583">G583*0.94</f>
        <v>5.585715</v>
      </c>
      <c r="I583" s="39" cm="1">
        <f t="array" ref="I583">G583*0.87</f>
        <v>5.1697575</v>
      </c>
      <c r="J583" t="s" s="22">
        <v>1437</v>
      </c>
      <c r="K583" s="40"/>
      <c r="L583" t="str" s="41" cm="1">
        <f t="array" ref="L583">IF(K583&lt;1,"",IF(K583&lt;6,0,IF(K583&lt;12,0.06,0.13)))</f>
      </c>
      <c r="M583" t="str" s="41" cm="1">
        <f t="array" ref="M583">IF(K583&lt;1,"",IF(K583&lt;6,G583,IF(K583&lt;12,H583,I583)))</f>
      </c>
      <c r="N583" t="str" s="41" cm="1">
        <f t="array" ref="N583">_xlfn.IFERROR(K583*M583,"")</f>
      </c>
    </row>
    <row r="584" s="3" customFormat="1" ht="45" customHeight="1">
      <c r="A584" s="35">
        <v>8053300577644</v>
      </c>
      <c r="C584" t="s" s="38">
        <v>1439</v>
      </c>
      <c r="D584" t="s" s="38">
        <v>1440</v>
      </c>
      <c r="E584" s="30">
        <v>2</v>
      </c>
      <c r="F584" s="26">
        <v>13.9</v>
      </c>
      <c r="G584" s="32" cm="1">
        <f t="array" ref="G584">F584*0.5*0.9*0.95</f>
        <v>5.94225</v>
      </c>
      <c r="H584" s="39" cm="1">
        <f t="array" ref="H584">G584*0.94</f>
        <v>5.585715</v>
      </c>
      <c r="I584" s="39" cm="1">
        <f t="array" ref="I584">G584*0.87</f>
        <v>5.1697575</v>
      </c>
      <c r="J584" t="s" s="22">
        <v>1439</v>
      </c>
      <c r="K584" s="40"/>
      <c r="L584" t="str" s="41" cm="1">
        <f t="array" ref="L584">IF(K584&lt;1,"",IF(K584&lt;6,0,IF(K584&lt;12,0.06,0.13)))</f>
      </c>
      <c r="M584" t="str" s="41" cm="1">
        <f t="array" ref="M584">IF(K584&lt;1,"",IF(K584&lt;6,G584,IF(K584&lt;12,H584,I584)))</f>
      </c>
      <c r="N584" t="str" s="41" cm="1">
        <f t="array" ref="N584">_xlfn.IFERROR(K584*M584,"")</f>
      </c>
    </row>
    <row r="585" s="3" customFormat="1" ht="45" customHeight="1">
      <c r="A585" s="35">
        <v>8053300577668</v>
      </c>
      <c r="C585" t="s" s="38">
        <v>1441</v>
      </c>
      <c r="D585" t="s" s="38">
        <v>1442</v>
      </c>
      <c r="E585" t="s" s="36">
        <v>19</v>
      </c>
      <c r="F585" s="26">
        <v>13.9</v>
      </c>
      <c r="G585" s="32" cm="1">
        <f t="array" ref="G585">F585*0.5*0.9*0.95</f>
        <v>5.94225</v>
      </c>
      <c r="H585" s="39" cm="1">
        <f t="array" ref="H585">G585*0.94</f>
        <v>5.585715</v>
      </c>
      <c r="I585" s="39" cm="1">
        <f t="array" ref="I585">G585*0.87</f>
        <v>5.1697575</v>
      </c>
      <c r="J585" t="s" s="22">
        <v>1441</v>
      </c>
      <c r="K585" s="40"/>
      <c r="L585" t="str" s="41" cm="1">
        <f t="array" ref="L585">IF(K585&lt;1,"",IF(K585&lt;6,0,IF(K585&lt;12,0.06,0.13)))</f>
      </c>
      <c r="M585" t="str" s="41" cm="1">
        <f t="array" ref="M585">IF(K585&lt;1,"",IF(K585&lt;6,G585,IF(K585&lt;12,H585,I585)))</f>
      </c>
      <c r="N585" t="str" s="41" cm="1">
        <f t="array" ref="N585">_xlfn.IFERROR(K585*M585,"")</f>
      </c>
    </row>
    <row r="586" s="3" customFormat="1" ht="45" customHeight="1">
      <c r="A586" s="35">
        <v>8055035683638</v>
      </c>
      <c r="C586" t="s" s="38">
        <v>1443</v>
      </c>
      <c r="D586" t="s" s="38">
        <v>1432</v>
      </c>
      <c r="E586" t="s" s="36">
        <v>19</v>
      </c>
      <c r="F586" s="26">
        <v>13.9</v>
      </c>
      <c r="G586" s="32" cm="1">
        <f t="array" ref="G586">F586*0.5*0.9*0.95</f>
        <v>5.94225</v>
      </c>
      <c r="H586" s="39" cm="1">
        <f t="array" ref="H586">G586*0.94</f>
        <v>5.585715</v>
      </c>
      <c r="I586" s="39" cm="1">
        <f t="array" ref="I586">G586*0.87</f>
        <v>5.1697575</v>
      </c>
      <c r="J586" t="s" s="22">
        <v>1443</v>
      </c>
      <c r="K586" s="40"/>
      <c r="L586" t="str" s="41" cm="1">
        <f t="array" ref="L586">IF(K586&lt;1,"",IF(K586&lt;6,0,IF(K586&lt;12,0.06,0.13)))</f>
      </c>
      <c r="M586" t="str" s="41" cm="1">
        <f t="array" ref="M586">IF(K586&lt;1,"",IF(K586&lt;6,G586,IF(K586&lt;12,H586,I586)))</f>
      </c>
      <c r="N586" t="str" s="41" cm="1">
        <f t="array" ref="N586">_xlfn.IFERROR(K586*M586,"")</f>
      </c>
    </row>
    <row r="587" s="3" customFormat="1" ht="45" customHeight="1">
      <c r="A587" s="35">
        <v>8053300577675</v>
      </c>
      <c r="C587" t="s" s="38">
        <v>1444</v>
      </c>
      <c r="D587" t="s" s="38">
        <v>1434</v>
      </c>
      <c r="E587" t="s" s="36">
        <v>19</v>
      </c>
      <c r="F587" s="26">
        <v>13.9</v>
      </c>
      <c r="G587" s="32" cm="1">
        <f t="array" ref="G587">F587*0.5*0.9*0.95</f>
        <v>5.94225</v>
      </c>
      <c r="H587" s="39" cm="1">
        <f t="array" ref="H587">G587*0.94</f>
        <v>5.585715</v>
      </c>
      <c r="I587" s="39" cm="1">
        <f t="array" ref="I587">G587*0.87</f>
        <v>5.1697575</v>
      </c>
      <c r="J587" t="s" s="22">
        <v>1444</v>
      </c>
      <c r="K587" s="40"/>
      <c r="L587" t="str" s="41" cm="1">
        <f t="array" ref="L587">IF(K587&lt;1,"",IF(K587&lt;6,0,IF(K587&lt;12,0.06,0.13)))</f>
      </c>
      <c r="M587" t="str" s="41" cm="1">
        <f t="array" ref="M587">IF(K587&lt;1,"",IF(K587&lt;6,G587,IF(K587&lt;12,H587,I587)))</f>
      </c>
      <c r="N587" t="str" s="41" cm="1">
        <f t="array" ref="N587">_xlfn.IFERROR(K587*M587,"")</f>
      </c>
    </row>
    <row r="588" s="3" customFormat="1" ht="45" customHeight="1">
      <c r="A588" s="35">
        <v>8053300577712</v>
      </c>
      <c r="C588" t="s" s="38">
        <v>1445</v>
      </c>
      <c r="D588" t="s" s="38">
        <v>1446</v>
      </c>
      <c r="E588" t="s" s="36">
        <v>393</v>
      </c>
      <c r="F588" s="26">
        <v>16.9</v>
      </c>
      <c r="G588" s="32" cm="1">
        <f t="array" ref="G588">F588*0.5*0.9*0.95</f>
        <v>7.22475</v>
      </c>
      <c r="H588" s="39" cm="1">
        <f t="array" ref="H588">G588*0.94</f>
        <v>6.791265</v>
      </c>
      <c r="I588" s="39" cm="1">
        <f t="array" ref="I588">G588*0.87</f>
        <v>6.2855325</v>
      </c>
      <c r="J588" t="s" s="22">
        <v>1445</v>
      </c>
      <c r="K588" s="40"/>
      <c r="L588" t="str" s="41" cm="1">
        <f t="array" ref="L588">IF(K588&lt;1,"",IF(K588&lt;6,0,IF(K588&lt;12,0.06,0.13)))</f>
      </c>
      <c r="M588" t="str" s="41" cm="1">
        <f t="array" ref="M588">IF(K588&lt;1,"",IF(K588&lt;6,G588,IF(K588&lt;12,H588,I588)))</f>
      </c>
      <c r="N588" t="str" s="41" cm="1">
        <f t="array" ref="N588">_xlfn.IFERROR(K588*M588,"")</f>
      </c>
    </row>
    <row r="589" s="3" customFormat="1" ht="45" customHeight="1">
      <c r="A589" s="35">
        <v>8053300577767</v>
      </c>
      <c r="C589" t="s" s="38">
        <v>1447</v>
      </c>
      <c r="D589" t="s" s="38">
        <v>1448</v>
      </c>
      <c r="E589" t="s" s="36">
        <v>393</v>
      </c>
      <c r="F589" s="26">
        <v>16.9</v>
      </c>
      <c r="G589" s="32" cm="1">
        <f t="array" ref="G589">F589*0.5*0.9*0.95</f>
        <v>7.22475</v>
      </c>
      <c r="H589" s="39" cm="1">
        <f t="array" ref="H589">G589*0.94</f>
        <v>6.791265</v>
      </c>
      <c r="I589" s="39" cm="1">
        <f t="array" ref="I589">G589*0.87</f>
        <v>6.2855325</v>
      </c>
      <c r="J589" t="s" s="22">
        <v>1447</v>
      </c>
      <c r="K589" s="40"/>
      <c r="L589" t="str" s="41" cm="1">
        <f t="array" ref="L589">IF(K589&lt;1,"",IF(K589&lt;6,0,IF(K589&lt;12,0.06,0.13)))</f>
      </c>
      <c r="M589" t="str" s="41" cm="1">
        <f t="array" ref="M589">IF(K589&lt;1,"",IF(K589&lt;6,G589,IF(K589&lt;12,H589,I589)))</f>
      </c>
      <c r="N589" t="str" s="41" cm="1">
        <f t="array" ref="N589">_xlfn.IFERROR(K589*M589,"")</f>
      </c>
    </row>
    <row r="590" s="3" customFormat="1" ht="45" customHeight="1">
      <c r="A590" s="35">
        <v>8053300577750</v>
      </c>
      <c r="C590" t="s" s="38">
        <v>1449</v>
      </c>
      <c r="D590" t="s" s="38">
        <v>1450</v>
      </c>
      <c r="E590" t="s" s="36">
        <v>393</v>
      </c>
      <c r="F590" s="26">
        <v>16.9</v>
      </c>
      <c r="G590" s="32" cm="1">
        <f t="array" ref="G590">F590*0.5*0.9*0.95</f>
        <v>7.22475</v>
      </c>
      <c r="H590" s="39" cm="1">
        <f t="array" ref="H590">G590*0.94</f>
        <v>6.791265</v>
      </c>
      <c r="I590" s="39" cm="1">
        <f t="array" ref="I590">G590*0.87</f>
        <v>6.2855325</v>
      </c>
      <c r="J590" t="s" s="22">
        <v>1449</v>
      </c>
      <c r="K590" s="40"/>
      <c r="L590" t="str" s="41" cm="1">
        <f t="array" ref="L590">IF(K590&lt;1,"",IF(K590&lt;6,0,IF(K590&lt;12,0.06,0.13)))</f>
      </c>
      <c r="M590" t="str" s="41" cm="1">
        <f t="array" ref="M590">IF(K590&lt;1,"",IF(K590&lt;6,G590,IF(K590&lt;12,H590,I590)))</f>
      </c>
      <c r="N590" t="str" s="41" cm="1">
        <f t="array" ref="N590">_xlfn.IFERROR(K590*M590,"")</f>
      </c>
    </row>
    <row r="591" s="3" customFormat="1" ht="45" customHeight="1">
      <c r="A591" s="35">
        <v>8053300577743</v>
      </c>
      <c r="C591" t="s" s="38">
        <v>1451</v>
      </c>
      <c r="D591" t="s" s="38">
        <v>1452</v>
      </c>
      <c r="E591" t="s" s="36">
        <v>393</v>
      </c>
      <c r="F591" s="26">
        <v>16.9</v>
      </c>
      <c r="G591" s="32" cm="1">
        <f t="array" ref="G591">F591*0.5*0.9*0.95</f>
        <v>7.22475</v>
      </c>
      <c r="H591" s="39" cm="1">
        <f t="array" ref="H591">G591*0.94</f>
        <v>6.791265</v>
      </c>
      <c r="I591" s="39" cm="1">
        <f t="array" ref="I591">G591*0.87</f>
        <v>6.2855325</v>
      </c>
      <c r="J591" t="s" s="22">
        <v>1451</v>
      </c>
      <c r="K591" s="40"/>
      <c r="L591" t="str" s="41" cm="1">
        <f t="array" ref="L591">IF(K591&lt;1,"",IF(K591&lt;6,0,IF(K591&lt;12,0.06,0.13)))</f>
      </c>
      <c r="M591" t="str" s="41" cm="1">
        <f t="array" ref="M591">IF(K591&lt;1,"",IF(K591&lt;6,G591,IF(K591&lt;12,H591,I591)))</f>
      </c>
      <c r="N591" t="str" s="41" cm="1">
        <f t="array" ref="N591">_xlfn.IFERROR(K591*M591,"")</f>
      </c>
    </row>
    <row r="592" s="3" customFormat="1" ht="45" customHeight="1">
      <c r="A592" s="35">
        <v>8053300577736</v>
      </c>
      <c r="C592" t="s" s="38">
        <v>1453</v>
      </c>
      <c r="D592" t="s" s="38">
        <v>1454</v>
      </c>
      <c r="E592" t="s" s="36">
        <v>393</v>
      </c>
      <c r="F592" s="26">
        <v>16.9</v>
      </c>
      <c r="G592" s="32" cm="1">
        <f t="array" ref="G592">F592*0.5*0.9*0.95</f>
        <v>7.22475</v>
      </c>
      <c r="H592" s="39" cm="1">
        <f t="array" ref="H592">G592*0.94</f>
        <v>6.791265</v>
      </c>
      <c r="I592" s="39" cm="1">
        <f t="array" ref="I592">G592*0.87</f>
        <v>6.2855325</v>
      </c>
      <c r="J592" t="s" s="22">
        <v>1453</v>
      </c>
      <c r="K592" s="40"/>
      <c r="L592" t="str" s="41" cm="1">
        <f t="array" ref="L592">IF(K592&lt;1,"",IF(K592&lt;6,0,IF(K592&lt;12,0.06,0.13)))</f>
      </c>
      <c r="M592" t="str" s="41" cm="1">
        <f t="array" ref="M592">IF(K592&lt;1,"",IF(K592&lt;6,G592,IF(K592&lt;12,H592,I592)))</f>
      </c>
      <c r="N592" t="str" s="41" cm="1">
        <f t="array" ref="N592">_xlfn.IFERROR(K592*M592,"")</f>
      </c>
    </row>
    <row r="593" s="3" customFormat="1" ht="45" customHeight="1">
      <c r="A593" s="35">
        <v>8053300577729</v>
      </c>
      <c r="C593" t="s" s="38">
        <v>1455</v>
      </c>
      <c r="D593" t="s" s="38">
        <v>1456</v>
      </c>
      <c r="E593" t="s" s="36">
        <v>393</v>
      </c>
      <c r="F593" s="26">
        <v>16.9</v>
      </c>
      <c r="G593" s="32" cm="1">
        <f t="array" ref="G593">F593*0.5*0.9*0.95</f>
        <v>7.22475</v>
      </c>
      <c r="H593" s="39" cm="1">
        <f t="array" ref="H593">G593*0.94</f>
        <v>6.791265</v>
      </c>
      <c r="I593" s="39" cm="1">
        <f t="array" ref="I593">G593*0.87</f>
        <v>6.2855325</v>
      </c>
      <c r="J593" t="s" s="22">
        <v>1455</v>
      </c>
      <c r="K593" s="40"/>
      <c r="L593" t="str" s="41" cm="1">
        <f t="array" ref="L593">IF(K593&lt;1,"",IF(K593&lt;6,0,IF(K593&lt;12,0.06,0.13)))</f>
      </c>
      <c r="M593" t="str" s="41" cm="1">
        <f t="array" ref="M593">IF(K593&lt;1,"",IF(K593&lt;6,G593,IF(K593&lt;12,H593,I593)))</f>
      </c>
      <c r="N593" t="str" s="41" cm="1">
        <f t="array" ref="N593">_xlfn.IFERROR(K593*M593,"")</f>
      </c>
    </row>
    <row r="594" s="3" customFormat="1" ht="45" customHeight="1">
      <c r="A594" t="s" s="48">
        <v>1457</v>
      </c>
      <c r="C594" t="s" s="38">
        <v>1458</v>
      </c>
      <c r="D594" t="s" s="38">
        <v>1459</v>
      </c>
      <c r="E594" s="30">
        <v>2</v>
      </c>
      <c r="F594" s="26">
        <v>14.9</v>
      </c>
      <c r="G594" s="32" cm="1">
        <f t="array" ref="G594">F594*0.5*0.9*0.95</f>
        <v>6.36975</v>
      </c>
      <c r="H594" s="39" cm="1">
        <f t="array" ref="H594">G594*0.94</f>
        <v>5.987565</v>
      </c>
      <c r="I594" s="39" cm="1">
        <f t="array" ref="I594">G594*0.87</f>
        <v>5.5416825</v>
      </c>
      <c r="J594" t="s" s="22">
        <v>1458</v>
      </c>
      <c r="K594" s="40"/>
      <c r="L594" t="str" s="41" cm="1">
        <f t="array" ref="L594">IF(K594&lt;1,"",IF(K594&lt;6,0,IF(K594&lt;12,0.06,0.13)))</f>
      </c>
      <c r="M594" t="str" s="41" cm="1">
        <f t="array" ref="M594">IF(K594&lt;1,"",IF(K594&lt;6,G594,IF(K594&lt;12,H594,I594)))</f>
      </c>
      <c r="N594" t="str" s="41" cm="1">
        <f t="array" ref="N594">_xlfn.IFERROR(K594*M594,"")</f>
      </c>
    </row>
    <row r="595" s="3" customFormat="1" ht="45" customHeight="1">
      <c r="A595" s="35">
        <v>8053300577859</v>
      </c>
      <c r="C595" t="s" s="38">
        <v>1460</v>
      </c>
      <c r="D595" t="s" s="38">
        <v>1461</v>
      </c>
      <c r="E595" s="30">
        <v>2</v>
      </c>
      <c r="F595" s="26">
        <v>14.9</v>
      </c>
      <c r="G595" s="32" cm="1">
        <f t="array" ref="G595">F595*0.5*0.9*0.95</f>
        <v>6.36975</v>
      </c>
      <c r="H595" s="39" cm="1">
        <f t="array" ref="H595">G595*0.94</f>
        <v>5.987565</v>
      </c>
      <c r="I595" s="39" cm="1">
        <f t="array" ref="I595">G595*0.87</f>
        <v>5.5416825</v>
      </c>
      <c r="J595" t="s" s="22">
        <v>1460</v>
      </c>
      <c r="K595" s="40"/>
      <c r="L595" t="str" s="41" cm="1">
        <f t="array" ref="L595">IF(K595&lt;1,"",IF(K595&lt;6,0,IF(K595&lt;12,0.06,0.13)))</f>
      </c>
      <c r="M595" t="str" s="41" cm="1">
        <f t="array" ref="M595">IF(K595&lt;1,"",IF(K595&lt;6,G595,IF(K595&lt;12,H595,I595)))</f>
      </c>
      <c r="N595" t="str" s="41" cm="1">
        <f t="array" ref="N595">_xlfn.IFERROR(K595*M595,"")</f>
      </c>
    </row>
    <row r="596" s="3" customFormat="1" ht="45" customHeight="1">
      <c r="A596" s="35">
        <v>8055035682693</v>
      </c>
      <c r="C596" t="s" s="38">
        <v>1462</v>
      </c>
      <c r="D596" t="s" s="38">
        <v>1463</v>
      </c>
      <c r="E596" s="30">
        <v>2</v>
      </c>
      <c r="F596" s="26">
        <v>14.9</v>
      </c>
      <c r="G596" s="32" cm="1">
        <f t="array" ref="G596">F596*0.5*0.9*0.95</f>
        <v>6.36975</v>
      </c>
      <c r="H596" s="39" cm="1">
        <f t="array" ref="H596">G596*0.94</f>
        <v>5.987565</v>
      </c>
      <c r="I596" s="39" cm="1">
        <f t="array" ref="I596">G596*0.87</f>
        <v>5.5416825</v>
      </c>
      <c r="J596" t="s" s="22">
        <v>1462</v>
      </c>
      <c r="K596" s="40"/>
      <c r="L596" t="str" s="41" cm="1">
        <f t="array" ref="L596">IF(K596&lt;1,"",IF(K596&lt;6,0,IF(K596&lt;12,0.06,0.13)))</f>
      </c>
      <c r="M596" t="str" s="41" cm="1">
        <f t="array" ref="M596">IF(K596&lt;1,"",IF(K596&lt;6,G596,IF(K596&lt;12,H596,I596)))</f>
      </c>
      <c r="N596" t="str" s="41" cm="1">
        <f t="array" ref="N596">_xlfn.IFERROR(K596*M596,"")</f>
      </c>
    </row>
    <row r="597" s="3" customFormat="1" ht="45" customHeight="1">
      <c r="A597" s="35">
        <v>8055035682709</v>
      </c>
      <c r="C597" t="s" s="38">
        <v>1464</v>
      </c>
      <c r="D597" t="s" s="38">
        <v>1465</v>
      </c>
      <c r="E597" s="30">
        <v>2</v>
      </c>
      <c r="F597" s="26">
        <v>14.9</v>
      </c>
      <c r="G597" s="32" cm="1">
        <f t="array" ref="G597">F597*0.5*0.9*0.95</f>
        <v>6.36975</v>
      </c>
      <c r="H597" s="39" cm="1">
        <f t="array" ref="H597">G597*0.94</f>
        <v>5.987565</v>
      </c>
      <c r="I597" s="39" cm="1">
        <f t="array" ref="I597">G597*0.87</f>
        <v>5.5416825</v>
      </c>
      <c r="J597" t="s" s="22">
        <v>1464</v>
      </c>
      <c r="K597" s="40"/>
      <c r="L597" t="str" s="41" cm="1">
        <f t="array" ref="L597">IF(K597&lt;1,"",IF(K597&lt;6,0,IF(K597&lt;12,0.06,0.13)))</f>
      </c>
      <c r="M597" t="str" s="41" cm="1">
        <f t="array" ref="M597">IF(K597&lt;1,"",IF(K597&lt;6,G597,IF(K597&lt;12,H597,I597)))</f>
      </c>
      <c r="N597" t="str" s="41" cm="1">
        <f t="array" ref="N597">_xlfn.IFERROR(K597*M597,"")</f>
      </c>
    </row>
    <row r="598" s="3" customFormat="1" ht="45" customHeight="1">
      <c r="A598" s="35">
        <v>8055035680453</v>
      </c>
      <c r="C598" t="s" s="38">
        <v>1466</v>
      </c>
      <c r="D598" t="s" s="38">
        <v>1467</v>
      </c>
      <c r="E598" t="s" s="36">
        <v>19</v>
      </c>
      <c r="F598" s="26">
        <v>14.9</v>
      </c>
      <c r="G598" s="32" cm="1">
        <f t="array" ref="G598">F598*0.5*0.9*0.95</f>
        <v>6.36975</v>
      </c>
      <c r="H598" s="39" cm="1">
        <f t="array" ref="H598">G598*0.94</f>
        <v>5.987565</v>
      </c>
      <c r="I598" s="39" cm="1">
        <f t="array" ref="I598">G598*0.87</f>
        <v>5.5416825</v>
      </c>
      <c r="J598" t="s" s="22">
        <v>1466</v>
      </c>
      <c r="K598" s="40"/>
      <c r="L598" t="str" s="41" cm="1">
        <f t="array" ref="L598">IF(K598&lt;1,"",IF(K598&lt;6,0,IF(K598&lt;12,0.06,0.13)))</f>
      </c>
      <c r="M598" t="str" s="41" cm="1">
        <f t="array" ref="M598">IF(K598&lt;1,"",IF(K598&lt;6,G598,IF(K598&lt;12,H598,I598)))</f>
      </c>
      <c r="N598" t="str" s="41" cm="1">
        <f t="array" ref="N598">_xlfn.IFERROR(K598*M598,"")</f>
      </c>
    </row>
    <row r="599" s="3" customFormat="1" ht="45" customHeight="1">
      <c r="A599" s="35">
        <v>8053300577842</v>
      </c>
      <c r="C599" t="s" s="38">
        <v>1468</v>
      </c>
      <c r="D599" t="s" s="38">
        <v>1469</v>
      </c>
      <c r="E599" t="s" s="36">
        <v>19</v>
      </c>
      <c r="F599" s="26">
        <v>14.9</v>
      </c>
      <c r="G599" s="32" cm="1">
        <f t="array" ref="G599">F599*0.5*0.9*0.95</f>
        <v>6.36975</v>
      </c>
      <c r="H599" s="39" cm="1">
        <f t="array" ref="H599">G599*0.94</f>
        <v>5.987565</v>
      </c>
      <c r="I599" s="39" cm="1">
        <f t="array" ref="I599">G599*0.87</f>
        <v>5.5416825</v>
      </c>
      <c r="J599" t="s" s="22">
        <v>1468</v>
      </c>
      <c r="K599" s="40"/>
      <c r="L599" t="str" s="41" cm="1">
        <f t="array" ref="L599">IF(K599&lt;1,"",IF(K599&lt;6,0,IF(K599&lt;12,0.06,0.13)))</f>
      </c>
      <c r="M599" t="str" s="41" cm="1">
        <f t="array" ref="M599">IF(K599&lt;1,"",IF(K599&lt;6,G599,IF(K599&lt;12,H599,I599)))</f>
      </c>
      <c r="N599" t="str" s="41" cm="1">
        <f t="array" ref="N599">_xlfn.IFERROR(K599*M599,"")</f>
      </c>
    </row>
    <row r="600" s="3" customFormat="1" ht="45" customHeight="1">
      <c r="A600" s="35">
        <v>8055035680446</v>
      </c>
      <c r="C600" t="s" s="38">
        <v>1470</v>
      </c>
      <c r="D600" t="s" s="38">
        <v>1471</v>
      </c>
      <c r="E600" t="s" s="36">
        <v>19</v>
      </c>
      <c r="F600" s="26">
        <v>14.9</v>
      </c>
      <c r="G600" s="32" cm="1">
        <f t="array" ref="G600">F600*0.5*0.9*0.95</f>
        <v>6.36975</v>
      </c>
      <c r="H600" s="39" cm="1">
        <f t="array" ref="H600">G600*0.94</f>
        <v>5.987565</v>
      </c>
      <c r="I600" s="39" cm="1">
        <f t="array" ref="I600">G600*0.87</f>
        <v>5.5416825</v>
      </c>
      <c r="J600" t="s" s="22">
        <v>1470</v>
      </c>
      <c r="K600" s="40"/>
      <c r="L600" t="str" s="41" cm="1">
        <f t="array" ref="L600">IF(K600&lt;1,"",IF(K600&lt;6,0,IF(K600&lt;12,0.06,0.13)))</f>
      </c>
      <c r="M600" t="str" s="41" cm="1">
        <f t="array" ref="M600">IF(K600&lt;1,"",IF(K600&lt;6,G600,IF(K600&lt;12,H600,I600)))</f>
      </c>
      <c r="N600" t="str" s="41" cm="1">
        <f t="array" ref="N600">_xlfn.IFERROR(K600*M600,"")</f>
      </c>
    </row>
    <row r="601" s="3" customFormat="1" ht="45" customHeight="1">
      <c r="A601" s="49">
        <v>8053300577255</v>
      </c>
      <c r="C601" t="s" s="37">
        <v>1472</v>
      </c>
      <c r="D601" t="s" s="38">
        <v>1473</v>
      </c>
      <c r="E601" t="s" s="36">
        <v>279</v>
      </c>
      <c r="F601" s="31">
        <v>59</v>
      </c>
      <c r="G601" s="32" cm="1">
        <f t="array" ref="G601">F601*0.5*0.9*0.95</f>
        <v>25.2225</v>
      </c>
      <c r="H601" s="39" cm="1">
        <f t="array" ref="H601">G601*0.94</f>
        <v>23.70915</v>
      </c>
      <c r="I601" s="39" cm="1">
        <f t="array" ref="I601">G601*0.87</f>
        <v>21.943575</v>
      </c>
      <c r="J601" t="s" s="28">
        <v>1472</v>
      </c>
      <c r="K601" s="40"/>
      <c r="L601" t="str" s="41" cm="1">
        <f t="array" ref="L601">IF(K601&lt;1,"",IF(K601&lt;6,0,IF(K601&lt;12,0.06,0.13)))</f>
      </c>
      <c r="M601" t="str" s="41" cm="1">
        <f t="array" ref="M601">IF(K601&lt;1,"",IF(K601&lt;6,G601,IF(K601&lt;12,H601,I601)))</f>
      </c>
      <c r="N601" t="str" s="41" cm="1">
        <f t="array" ref="N601">_xlfn.IFERROR(K601*M601,"")</f>
      </c>
    </row>
    <row r="602" s="3" customFormat="1" ht="45" customHeight="1">
      <c r="A602" s="49">
        <v>8053300577828</v>
      </c>
      <c r="C602" t="s" s="37">
        <v>1474</v>
      </c>
      <c r="D602" t="s" s="38">
        <v>1475</v>
      </c>
      <c r="E602" t="s" s="36">
        <v>279</v>
      </c>
      <c r="F602" s="31">
        <v>59</v>
      </c>
      <c r="G602" s="32" cm="1">
        <f t="array" ref="G602">F602*0.5*0.9*0.95</f>
        <v>25.2225</v>
      </c>
      <c r="H602" s="39" cm="1">
        <f t="array" ref="H602">G602*0.94</f>
        <v>23.70915</v>
      </c>
      <c r="I602" s="39" cm="1">
        <f t="array" ref="I602">G602*0.87</f>
        <v>21.943575</v>
      </c>
      <c r="J602" t="s" s="28">
        <v>1474</v>
      </c>
      <c r="K602" s="40"/>
      <c r="L602" t="str" s="41" cm="1">
        <f t="array" ref="L602">IF(K602&lt;1,"",IF(K602&lt;6,0,IF(K602&lt;12,0.06,0.13)))</f>
      </c>
      <c r="M602" t="str" s="41" cm="1">
        <f t="array" ref="M602">IF(K602&lt;1,"",IF(K602&lt;6,G602,IF(K602&lt;12,H602,I602)))</f>
      </c>
      <c r="N602" t="str" s="41" cm="1">
        <f t="array" ref="N602">_xlfn.IFERROR(K602*M602,"")</f>
      </c>
    </row>
    <row r="603" s="3" customFormat="1" ht="45" customHeight="1">
      <c r="A603" s="49">
        <v>8055035683515</v>
      </c>
      <c r="C603" t="s" s="37">
        <v>1476</v>
      </c>
      <c r="D603" t="s" s="38">
        <v>1477</v>
      </c>
      <c r="E603" s="30">
        <v>1</v>
      </c>
      <c r="F603" s="31">
        <v>59</v>
      </c>
      <c r="G603" s="32" cm="1">
        <f t="array" ref="G603">F603*0.5*0.9*0.95</f>
        <v>25.2225</v>
      </c>
      <c r="H603" s="39" cm="1">
        <f t="array" ref="H603">G603*0.94</f>
        <v>23.70915</v>
      </c>
      <c r="I603" s="39" cm="1">
        <f t="array" ref="I603">G603*0.87</f>
        <v>21.943575</v>
      </c>
      <c r="J603" t="s" s="28">
        <v>1476</v>
      </c>
      <c r="K603" s="40"/>
      <c r="L603" t="str" s="41" cm="1">
        <f t="array" ref="L603">IF(K603&lt;1,"",IF(K603&lt;6,0,IF(K603&lt;12,0.06,0.13)))</f>
      </c>
      <c r="M603" t="str" s="41" cm="1">
        <f t="array" ref="M603">IF(K603&lt;1,"",IF(K603&lt;6,G603,IF(K603&lt;12,H603,I603)))</f>
      </c>
      <c r="N603" t="str" s="41" cm="1">
        <f t="array" ref="N603">_xlfn.IFERROR(K603*M603,"")</f>
      </c>
    </row>
    <row r="604" s="3" customFormat="1" ht="45" customHeight="1">
      <c r="A604" s="49">
        <v>8053300577835</v>
      </c>
      <c r="C604" t="s" s="37">
        <v>1478</v>
      </c>
      <c r="D604" t="s" s="38">
        <v>1479</v>
      </c>
      <c r="E604" t="s" s="36">
        <v>279</v>
      </c>
      <c r="F604" s="31">
        <v>59</v>
      </c>
      <c r="G604" s="32" cm="1">
        <f t="array" ref="G604">F604*0.5*0.9*0.95</f>
        <v>25.2225</v>
      </c>
      <c r="H604" s="39" cm="1">
        <f t="array" ref="H604">G604*0.94</f>
        <v>23.70915</v>
      </c>
      <c r="I604" s="39" cm="1">
        <f t="array" ref="I604">G604*0.87</f>
        <v>21.943575</v>
      </c>
      <c r="J604" t="s" s="28">
        <v>1478</v>
      </c>
      <c r="K604" s="40"/>
      <c r="L604" t="str" s="41" cm="1">
        <f t="array" ref="L604">IF(K604&lt;1,"",IF(K604&lt;6,0,IF(K604&lt;12,0.06,0.13)))</f>
      </c>
      <c r="M604" t="str" s="41" cm="1">
        <f t="array" ref="M604">IF(K604&lt;1,"",IF(K604&lt;6,G604,IF(K604&lt;12,H604,I604)))</f>
      </c>
      <c r="N604" t="str" s="41" cm="1">
        <f t="array" ref="N604">_xlfn.IFERROR(K604*M604,"")</f>
      </c>
    </row>
    <row r="605" s="3" customFormat="1" ht="45" customHeight="1">
      <c r="A605" s="49">
        <v>8053300577811</v>
      </c>
      <c r="C605" t="s" s="37">
        <v>1480</v>
      </c>
      <c r="D605" t="s" s="38">
        <v>1481</v>
      </c>
      <c r="E605" t="s" s="36">
        <v>279</v>
      </c>
      <c r="F605" s="31">
        <v>59</v>
      </c>
      <c r="G605" s="32" cm="1">
        <f t="array" ref="G605">F605*0.5*0.9*0.95</f>
        <v>25.2225</v>
      </c>
      <c r="H605" s="39" cm="1">
        <f t="array" ref="H605">G605*0.94</f>
        <v>23.70915</v>
      </c>
      <c r="I605" s="39" cm="1">
        <f t="array" ref="I605">G605*0.87</f>
        <v>21.943575</v>
      </c>
      <c r="J605" t="s" s="28">
        <v>1480</v>
      </c>
      <c r="K605" s="40"/>
      <c r="L605" t="str" s="41" cm="1">
        <f t="array" ref="L605">IF(K605&lt;1,"",IF(K605&lt;6,0,IF(K605&lt;12,0.06,0.13)))</f>
      </c>
      <c r="M605" t="str" s="41" cm="1">
        <f t="array" ref="M605">IF(K605&lt;1,"",IF(K605&lt;6,G605,IF(K605&lt;12,H605,I605)))</f>
      </c>
      <c r="N605" t="str" s="41" cm="1">
        <f t="array" ref="N605">_xlfn.IFERROR(K605*M605,"")</f>
      </c>
    </row>
    <row r="606" s="3" customFormat="1" ht="45" customHeight="1">
      <c r="A606" s="49">
        <v>8053300579013</v>
      </c>
      <c r="C606" t="s" s="37">
        <v>1482</v>
      </c>
      <c r="D606" t="s" s="38">
        <v>1483</v>
      </c>
      <c r="E606" t="s" s="36">
        <v>279</v>
      </c>
      <c r="F606" s="31">
        <v>59</v>
      </c>
      <c r="G606" s="32" cm="1">
        <f t="array" ref="G606">F606*0.5*0.9*0.95</f>
        <v>25.2225</v>
      </c>
      <c r="H606" s="39" cm="1">
        <f t="array" ref="H606">G606*0.94</f>
        <v>23.70915</v>
      </c>
      <c r="I606" s="39" cm="1">
        <f t="array" ref="I606">G606*0.87</f>
        <v>21.943575</v>
      </c>
      <c r="J606" t="s" s="28">
        <v>1482</v>
      </c>
      <c r="K606" s="40"/>
      <c r="L606" t="str" s="41" cm="1">
        <f t="array" ref="L606">IF(K606&lt;1,"",IF(K606&lt;6,0,IF(K606&lt;12,0.06,0.13)))</f>
      </c>
      <c r="M606" t="str" s="41" cm="1">
        <f t="array" ref="M606">IF(K606&lt;1,"",IF(K606&lt;6,G606,IF(K606&lt;12,H606,I606)))</f>
      </c>
      <c r="N606" t="str" s="41" cm="1">
        <f t="array" ref="N606">_xlfn.IFERROR(K606*M606,"")</f>
      </c>
    </row>
    <row r="607" s="3" customFormat="1" ht="45" customHeight="1">
      <c r="A607" s="49">
        <v>8055035683522</v>
      </c>
      <c r="C607" t="s" s="37">
        <v>1484</v>
      </c>
      <c r="D607" t="s" s="38">
        <v>1485</v>
      </c>
      <c r="E607" s="30">
        <v>1</v>
      </c>
      <c r="F607" s="31">
        <v>59</v>
      </c>
      <c r="G607" s="32" cm="1">
        <f t="array" ref="G607">F607*0.5*0.9*0.95</f>
        <v>25.2225</v>
      </c>
      <c r="H607" s="39" cm="1">
        <f t="array" ref="H607">G607*0.94</f>
        <v>23.70915</v>
      </c>
      <c r="I607" s="39" cm="1">
        <f t="array" ref="I607">G607*0.87</f>
        <v>21.943575</v>
      </c>
      <c r="J607" t="s" s="28">
        <v>1484</v>
      </c>
      <c r="K607" s="40"/>
      <c r="L607" t="str" s="41" cm="1">
        <f t="array" ref="L607">IF(K607&lt;1,"",IF(K607&lt;6,0,IF(K607&lt;12,0.06,0.13)))</f>
      </c>
      <c r="M607" t="str" s="41" cm="1">
        <f t="array" ref="M607">IF(K607&lt;1,"",IF(K607&lt;6,G607,IF(K607&lt;12,H607,I607)))</f>
      </c>
      <c r="N607" t="str" s="41" cm="1">
        <f t="array" ref="N607">_xlfn.IFERROR(K607*M607,"")</f>
      </c>
    </row>
    <row r="608" s="3" customFormat="1" ht="45" customHeight="1">
      <c r="A608" s="49">
        <v>8053300579006</v>
      </c>
      <c r="C608" t="s" s="37">
        <v>1486</v>
      </c>
      <c r="D608" t="s" s="38">
        <v>1487</v>
      </c>
      <c r="E608" t="s" s="36">
        <v>279</v>
      </c>
      <c r="F608" s="31">
        <v>59</v>
      </c>
      <c r="G608" s="32" cm="1">
        <f t="array" ref="G608">F608*0.5*0.9*0.95</f>
        <v>25.2225</v>
      </c>
      <c r="H608" s="39" cm="1">
        <f t="array" ref="H608">G608*0.94</f>
        <v>23.70915</v>
      </c>
      <c r="I608" s="39" cm="1">
        <f t="array" ref="I608">G608*0.87</f>
        <v>21.943575</v>
      </c>
      <c r="J608" t="s" s="28">
        <v>1486</v>
      </c>
      <c r="K608" s="40"/>
      <c r="L608" t="str" s="41" cm="1">
        <f t="array" ref="L608">IF(K608&lt;1,"",IF(K608&lt;6,0,IF(K608&lt;12,0.06,0.13)))</f>
      </c>
      <c r="M608" t="str" s="41" cm="1">
        <f t="array" ref="M608">IF(K608&lt;1,"",IF(K608&lt;6,G608,IF(K608&lt;12,H608,I608)))</f>
      </c>
      <c r="N608" t="str" s="41" cm="1">
        <f t="array" ref="N608">_xlfn.IFERROR(K608*M608,"")</f>
      </c>
    </row>
    <row r="609" s="3" customFormat="1" ht="45" customHeight="1">
      <c r="A609" s="49">
        <v>8053300577972</v>
      </c>
      <c r="C609" t="s" s="37">
        <v>1488</v>
      </c>
      <c r="D609" t="s" s="38">
        <v>1489</v>
      </c>
      <c r="E609" t="s" s="36">
        <v>19</v>
      </c>
      <c r="F609" s="31">
        <v>29.9</v>
      </c>
      <c r="G609" s="32" cm="1">
        <f t="array" ref="G609">F609*0.5*0.9*0.95</f>
        <v>12.78225</v>
      </c>
      <c r="H609" s="39" cm="1">
        <f t="array" ref="H609">G609*0.94</f>
        <v>12.015315</v>
      </c>
      <c r="I609" s="39" cm="1">
        <f t="array" ref="I609">G609*0.87</f>
        <v>11.1205575</v>
      </c>
      <c r="J609" t="s" s="28">
        <v>1488</v>
      </c>
      <c r="K609" s="40"/>
      <c r="L609" t="str" s="41" cm="1">
        <f t="array" ref="L609">IF(K609&lt;1,"",IF(K609&lt;6,0,IF(K609&lt;12,0.06,0.13)))</f>
      </c>
      <c r="M609" t="str" s="41" cm="1">
        <f t="array" ref="M609">IF(K609&lt;1,"",IF(K609&lt;6,G609,IF(K609&lt;12,H609,I609)))</f>
      </c>
      <c r="N609" t="str" s="41" cm="1">
        <f t="array" ref="N609">_xlfn.IFERROR(K609*M609,"")</f>
      </c>
    </row>
    <row r="610" s="3" customFormat="1" ht="45" customHeight="1">
      <c r="A610" s="49">
        <v>8053300578009</v>
      </c>
      <c r="C610" t="s" s="37">
        <v>1490</v>
      </c>
      <c r="D610" t="s" s="38">
        <v>1491</v>
      </c>
      <c r="E610" t="s" s="36">
        <v>19</v>
      </c>
      <c r="F610" s="31">
        <v>29.9</v>
      </c>
      <c r="G610" s="32" cm="1">
        <f t="array" ref="G610">F610*0.5*0.9*0.95</f>
        <v>12.78225</v>
      </c>
      <c r="H610" s="39" cm="1">
        <f t="array" ref="H610">G610*0.94</f>
        <v>12.015315</v>
      </c>
      <c r="I610" s="39" cm="1">
        <f t="array" ref="I610">G610*0.87</f>
        <v>11.1205575</v>
      </c>
      <c r="J610" t="s" s="28">
        <v>1490</v>
      </c>
      <c r="K610" s="40"/>
      <c r="L610" t="str" s="41" cm="1">
        <f t="array" ref="L610">IF(K610&lt;1,"",IF(K610&lt;6,0,IF(K610&lt;12,0.06,0.13)))</f>
      </c>
      <c r="M610" t="str" s="41" cm="1">
        <f t="array" ref="M610">IF(K610&lt;1,"",IF(K610&lt;6,G610,IF(K610&lt;12,H610,I610)))</f>
      </c>
      <c r="N610" t="str" s="41" cm="1">
        <f t="array" ref="N610">_xlfn.IFERROR(K610*M610,"")</f>
      </c>
    </row>
    <row r="611" s="3" customFormat="1" ht="45" customHeight="1">
      <c r="A611" s="49">
        <v>8053300577996</v>
      </c>
      <c r="C611" t="s" s="37">
        <v>1492</v>
      </c>
      <c r="D611" t="s" s="38">
        <v>1493</v>
      </c>
      <c r="E611" t="s" s="36">
        <v>19</v>
      </c>
      <c r="F611" s="31">
        <v>24.9</v>
      </c>
      <c r="G611" s="32" cm="1">
        <f t="array" ref="G611">F611*0.5*0.9*0.95</f>
        <v>10.64475</v>
      </c>
      <c r="H611" s="39" cm="1">
        <f t="array" ref="H611">G611*0.94</f>
        <v>10.006065</v>
      </c>
      <c r="I611" s="39" cm="1">
        <f t="array" ref="I611">G611*0.87</f>
        <v>9.260932499999999</v>
      </c>
      <c r="J611" t="s" s="28">
        <v>1492</v>
      </c>
      <c r="K611" s="40"/>
      <c r="L611" t="str" s="41" cm="1">
        <f t="array" ref="L611">IF(K611&lt;1,"",IF(K611&lt;6,0,IF(K611&lt;12,0.06,0.13)))</f>
      </c>
      <c r="M611" t="str" s="41" cm="1">
        <f t="array" ref="M611">IF(K611&lt;1,"",IF(K611&lt;6,G611,IF(K611&lt;12,H611,I611)))</f>
      </c>
      <c r="N611" t="str" s="41" cm="1">
        <f t="array" ref="N611">_xlfn.IFERROR(K611*M611,"")</f>
      </c>
    </row>
    <row r="612" s="3" customFormat="1" ht="45" customHeight="1">
      <c r="A612" s="49">
        <v>8053300577989</v>
      </c>
      <c r="C612" t="s" s="37">
        <v>1494</v>
      </c>
      <c r="D612" t="s" s="38">
        <v>1495</v>
      </c>
      <c r="E612" t="s" s="36">
        <v>19</v>
      </c>
      <c r="F612" s="31">
        <v>24.9</v>
      </c>
      <c r="G612" s="32" cm="1">
        <f t="array" ref="G612">F612*0.5*0.9*0.95</f>
        <v>10.64475</v>
      </c>
      <c r="H612" s="39" cm="1">
        <f t="array" ref="H612">G612*0.94</f>
        <v>10.006065</v>
      </c>
      <c r="I612" s="39" cm="1">
        <f t="array" ref="I612">G612*0.87</f>
        <v>9.260932499999999</v>
      </c>
      <c r="J612" t="s" s="28">
        <v>1494</v>
      </c>
      <c r="K612" s="40"/>
      <c r="L612" t="str" s="41" cm="1">
        <f t="array" ref="L612">IF(K612&lt;1,"",IF(K612&lt;6,0,IF(K612&lt;12,0.06,0.13)))</f>
      </c>
      <c r="M612" t="str" s="41" cm="1">
        <f t="array" ref="M612">IF(K612&lt;1,"",IF(K612&lt;6,G612,IF(K612&lt;12,H612,I612)))</f>
      </c>
      <c r="N612" t="str" s="41" cm="1">
        <f t="array" ref="N612">_xlfn.IFERROR(K612*M612,"")</f>
      </c>
    </row>
    <row r="613" s="3" customFormat="1" ht="45" customHeight="1">
      <c r="A613" s="49">
        <v>8053300578054</v>
      </c>
      <c r="C613" t="s" s="37">
        <v>1496</v>
      </c>
      <c r="D613" t="s" s="38">
        <v>1497</v>
      </c>
      <c r="E613" t="s" s="36">
        <v>19</v>
      </c>
      <c r="F613" s="31">
        <v>14.9</v>
      </c>
      <c r="G613" s="32" cm="1">
        <f t="array" ref="G613">F613*0.5*0.9*0.95</f>
        <v>6.36975</v>
      </c>
      <c r="H613" s="39" cm="1">
        <f t="array" ref="H613">G613*0.94</f>
        <v>5.987565</v>
      </c>
      <c r="I613" s="39" cm="1">
        <f t="array" ref="I613">G613*0.87</f>
        <v>5.5416825</v>
      </c>
      <c r="J613" t="s" s="28">
        <v>1496</v>
      </c>
      <c r="K613" s="40"/>
      <c r="L613" t="str" s="41" cm="1">
        <f t="array" ref="L613">IF(K613&lt;1,"",IF(K613&lt;6,0,IF(K613&lt;12,0.06,0.13)))</f>
      </c>
      <c r="M613" t="str" s="41" cm="1">
        <f t="array" ref="M613">IF(K613&lt;1,"",IF(K613&lt;6,G613,IF(K613&lt;12,H613,I613)))</f>
      </c>
      <c r="N613" t="str" s="41" cm="1">
        <f t="array" ref="N613">_xlfn.IFERROR(K613*M613,"")</f>
      </c>
    </row>
    <row r="614" s="3" customFormat="1" ht="45" customHeight="1">
      <c r="A614" s="49">
        <v>8053300578016</v>
      </c>
      <c r="C614" t="s" s="37">
        <v>1498</v>
      </c>
      <c r="D614" t="s" s="38">
        <v>1499</v>
      </c>
      <c r="E614" t="s" s="36">
        <v>19</v>
      </c>
      <c r="F614" s="31">
        <v>14.9</v>
      </c>
      <c r="G614" s="32" cm="1">
        <f t="array" ref="G614">F614*0.5*0.9*0.95</f>
        <v>6.36975</v>
      </c>
      <c r="H614" s="39" cm="1">
        <f t="array" ref="H614">G614*0.94</f>
        <v>5.987565</v>
      </c>
      <c r="I614" s="39" cm="1">
        <f t="array" ref="I614">G614*0.87</f>
        <v>5.5416825</v>
      </c>
      <c r="J614" t="s" s="28">
        <v>1498</v>
      </c>
      <c r="K614" s="40"/>
      <c r="L614" t="str" s="41" cm="1">
        <f t="array" ref="L614">IF(K614&lt;1,"",IF(K614&lt;6,0,IF(K614&lt;12,0.06,0.13)))</f>
      </c>
      <c r="M614" t="str" s="41" cm="1">
        <f t="array" ref="M614">IF(K614&lt;1,"",IF(K614&lt;6,G614,IF(K614&lt;12,H614,I614)))</f>
      </c>
      <c r="N614" t="str" s="41" cm="1">
        <f t="array" ref="N614">_xlfn.IFERROR(K614*M614,"")</f>
      </c>
    </row>
    <row r="615" s="3" customFormat="1" ht="45" customHeight="1">
      <c r="A615" s="49">
        <v>8053300578030</v>
      </c>
      <c r="C615" t="s" s="37">
        <v>1500</v>
      </c>
      <c r="D615" t="s" s="38">
        <v>1501</v>
      </c>
      <c r="E615" t="s" s="36">
        <v>19</v>
      </c>
      <c r="F615" s="31">
        <v>14.9</v>
      </c>
      <c r="G615" s="32" cm="1">
        <f t="array" ref="G615">F615*0.5*0.9*0.95</f>
        <v>6.36975</v>
      </c>
      <c r="H615" s="39" cm="1">
        <f t="array" ref="H615">G615*0.94</f>
        <v>5.987565</v>
      </c>
      <c r="I615" s="39" cm="1">
        <f t="array" ref="I615">G615*0.87</f>
        <v>5.5416825</v>
      </c>
      <c r="J615" t="s" s="28">
        <v>1500</v>
      </c>
      <c r="K615" s="40"/>
      <c r="L615" t="str" s="41" cm="1">
        <f t="array" ref="L615">IF(K615&lt;1,"",IF(K615&lt;6,0,IF(K615&lt;12,0.06,0.13)))</f>
      </c>
      <c r="M615" t="str" s="41" cm="1">
        <f t="array" ref="M615">IF(K615&lt;1,"",IF(K615&lt;6,G615,IF(K615&lt;12,H615,I615)))</f>
      </c>
      <c r="N615" t="str" s="41" cm="1">
        <f t="array" ref="N615">_xlfn.IFERROR(K615*M615,"")</f>
      </c>
    </row>
    <row r="616" s="3" customFormat="1" ht="45" customHeight="1">
      <c r="A616" s="49">
        <v>8053300578023</v>
      </c>
      <c r="C616" t="s" s="37">
        <v>1502</v>
      </c>
      <c r="D616" t="s" s="38">
        <v>1503</v>
      </c>
      <c r="E616" t="s" s="36">
        <v>19</v>
      </c>
      <c r="F616" s="31">
        <v>14.9</v>
      </c>
      <c r="G616" s="32" cm="1">
        <f t="array" ref="G616">F616*0.5*0.9*0.95</f>
        <v>6.36975</v>
      </c>
      <c r="H616" s="39" cm="1">
        <f t="array" ref="H616">G616*0.94</f>
        <v>5.987565</v>
      </c>
      <c r="I616" s="39" cm="1">
        <f t="array" ref="I616">G616*0.87</f>
        <v>5.5416825</v>
      </c>
      <c r="J616" t="s" s="28">
        <v>1502</v>
      </c>
      <c r="K616" s="40"/>
      <c r="L616" t="str" s="41" cm="1">
        <f t="array" ref="L616">IF(K616&lt;1,"",IF(K616&lt;6,0,IF(K616&lt;12,0.06,0.13)))</f>
      </c>
      <c r="M616" t="str" s="41" cm="1">
        <f t="array" ref="M616">IF(K616&lt;1,"",IF(K616&lt;6,G616,IF(K616&lt;12,H616,I616)))</f>
      </c>
      <c r="N616" t="str" s="41" cm="1">
        <f t="array" ref="N616">_xlfn.IFERROR(K616*M616,"")</f>
      </c>
    </row>
    <row r="617" s="3" customFormat="1" ht="45" customHeight="1">
      <c r="A617" s="49">
        <v>8053300578047</v>
      </c>
      <c r="C617" t="s" s="37">
        <v>1504</v>
      </c>
      <c r="D617" t="s" s="38">
        <v>1505</v>
      </c>
      <c r="E617" t="s" s="36">
        <v>19</v>
      </c>
      <c r="F617" s="31">
        <v>14.9</v>
      </c>
      <c r="G617" s="32" cm="1">
        <f t="array" ref="G617">F617*0.5*0.9*0.95</f>
        <v>6.36975</v>
      </c>
      <c r="H617" s="39" cm="1">
        <f t="array" ref="H617">G617*0.94</f>
        <v>5.987565</v>
      </c>
      <c r="I617" s="39" cm="1">
        <f t="array" ref="I617">G617*0.87</f>
        <v>5.5416825</v>
      </c>
      <c r="J617" t="s" s="28">
        <v>1504</v>
      </c>
      <c r="K617" s="40"/>
      <c r="L617" t="str" s="41" cm="1">
        <f t="array" ref="L617">IF(K617&lt;1,"",IF(K617&lt;6,0,IF(K617&lt;12,0.06,0.13)))</f>
      </c>
      <c r="M617" t="str" s="41" cm="1">
        <f t="array" ref="M617">IF(K617&lt;1,"",IF(K617&lt;6,G617,IF(K617&lt;12,H617,I617)))</f>
      </c>
      <c r="N617" t="str" s="41" cm="1">
        <f t="array" ref="N617">_xlfn.IFERROR(K617*M617,"")</f>
      </c>
    </row>
    <row r="618" s="3" customFormat="1" ht="45" customHeight="1">
      <c r="A618" s="49">
        <v>8053300578061</v>
      </c>
      <c r="C618" t="s" s="37">
        <v>1506</v>
      </c>
      <c r="D618" t="s" s="38">
        <v>1507</v>
      </c>
      <c r="E618" t="s" s="36">
        <v>19</v>
      </c>
      <c r="F618" s="31">
        <v>14.9</v>
      </c>
      <c r="G618" s="32" cm="1">
        <f t="array" ref="G618">F618*0.5*0.9*0.95</f>
        <v>6.36975</v>
      </c>
      <c r="H618" s="39" cm="1">
        <f t="array" ref="H618">G618*0.94</f>
        <v>5.987565</v>
      </c>
      <c r="I618" s="39" cm="1">
        <f t="array" ref="I618">G618*0.87</f>
        <v>5.5416825</v>
      </c>
      <c r="J618" t="s" s="28">
        <v>1506</v>
      </c>
      <c r="K618" s="40"/>
      <c r="L618" t="str" s="41" cm="1">
        <f t="array" ref="L618">IF(K618&lt;1,"",IF(K618&lt;6,0,IF(K618&lt;12,0.06,0.13)))</f>
      </c>
      <c r="M618" t="str" s="41" cm="1">
        <f t="array" ref="M618">IF(K618&lt;1,"",IF(K618&lt;6,G618,IF(K618&lt;12,H618,I618)))</f>
      </c>
      <c r="N618" t="str" s="41" cm="1">
        <f t="array" ref="N618">_xlfn.IFERROR(K618*M618,"")</f>
      </c>
    </row>
    <row r="619" s="3" customFormat="1" ht="45" customHeight="1">
      <c r="A619" s="49">
        <v>8053300578085</v>
      </c>
      <c r="B619" s="50"/>
      <c r="C619" t="s" s="37">
        <v>1508</v>
      </c>
      <c r="D619" t="s" s="38">
        <v>1509</v>
      </c>
      <c r="E619" t="s" s="36">
        <v>19</v>
      </c>
      <c r="F619" s="31">
        <v>21.9</v>
      </c>
      <c r="G619" s="32" cm="1">
        <f t="array" ref="G619">F619*0.5*0.9*0.95</f>
        <v>9.36225</v>
      </c>
      <c r="H619" s="39" cm="1">
        <f t="array" ref="H619">G619*0.94</f>
        <v>8.800515000000001</v>
      </c>
      <c r="I619" s="39" cm="1">
        <f t="array" ref="I619">G619*0.87</f>
        <v>8.1451575</v>
      </c>
      <c r="J619" t="s" s="28">
        <v>1508</v>
      </c>
      <c r="K619" s="40"/>
      <c r="L619" t="str" s="41" cm="1">
        <f t="array" ref="L619">IF(K619&lt;1,"",IF(K619&lt;6,0,IF(K619&lt;12,0.06,0.13)))</f>
      </c>
      <c r="M619" t="str" s="41" cm="1">
        <f t="array" ref="M619">IF(K619&lt;1,"",IF(K619&lt;6,G619,IF(K619&lt;12,H619,I619)))</f>
      </c>
      <c r="N619" t="str" s="41" cm="1">
        <f t="array" ref="N619">_xlfn.IFERROR(K619*M619,"")</f>
      </c>
    </row>
    <row r="620" s="3" customFormat="1" ht="45" customHeight="1">
      <c r="A620" s="49">
        <v>8053300578092</v>
      </c>
      <c r="B620" s="50"/>
      <c r="C620" t="s" s="37">
        <v>1510</v>
      </c>
      <c r="D620" t="s" s="38">
        <v>1511</v>
      </c>
      <c r="E620" t="s" s="36">
        <v>19</v>
      </c>
      <c r="F620" s="31">
        <v>19.9</v>
      </c>
      <c r="G620" s="32" cm="1">
        <f t="array" ref="G620">F620*0.5*0.9*0.95</f>
        <v>8.507250000000001</v>
      </c>
      <c r="H620" s="39" cm="1">
        <f t="array" ref="H620">G620*0.94</f>
        <v>7.996815</v>
      </c>
      <c r="I620" s="39" cm="1">
        <f t="array" ref="I620">G620*0.87</f>
        <v>7.4013075</v>
      </c>
      <c r="J620" t="s" s="28">
        <v>1510</v>
      </c>
      <c r="K620" s="40"/>
      <c r="L620" t="str" s="41" cm="1">
        <f t="array" ref="L620">IF(K620&lt;1,"",IF(K620&lt;6,0,IF(K620&lt;12,0.06,0.13)))</f>
      </c>
      <c r="M620" t="str" s="41" cm="1">
        <f t="array" ref="M620">IF(K620&lt;1,"",IF(K620&lt;6,G620,IF(K620&lt;12,H620,I620)))</f>
      </c>
      <c r="N620" t="str" s="41" cm="1">
        <f t="array" ref="N620">_xlfn.IFERROR(K620*M620,"")</f>
      </c>
    </row>
    <row r="621" s="3" customFormat="1" ht="45" customHeight="1">
      <c r="A621" s="49">
        <v>8053300578108</v>
      </c>
      <c r="B621" s="50"/>
      <c r="C621" t="s" s="37">
        <v>1512</v>
      </c>
      <c r="D621" t="s" s="38">
        <v>1513</v>
      </c>
      <c r="E621" t="s" s="36">
        <v>19</v>
      </c>
      <c r="F621" s="31">
        <v>16.9</v>
      </c>
      <c r="G621" s="32" cm="1">
        <f t="array" ref="G621">F621*0.5*0.9*0.95</f>
        <v>7.22475</v>
      </c>
      <c r="H621" s="39" cm="1">
        <f t="array" ref="H621">G621*0.94</f>
        <v>6.791265</v>
      </c>
      <c r="I621" s="39" cm="1">
        <f t="array" ref="I621">G621*0.87</f>
        <v>6.2855325</v>
      </c>
      <c r="J621" t="s" s="28">
        <v>1512</v>
      </c>
      <c r="K621" s="40"/>
      <c r="L621" t="str" s="41" cm="1">
        <f t="array" ref="L621">IF(K621&lt;1,"",IF(K621&lt;6,0,IF(K621&lt;12,0.06,0.13)))</f>
      </c>
      <c r="M621" t="str" s="41" cm="1">
        <f t="array" ref="M621">IF(K621&lt;1,"",IF(K621&lt;6,G621,IF(K621&lt;12,H621,I621)))</f>
      </c>
      <c r="N621" t="str" s="41" cm="1">
        <f t="array" ref="N621">_xlfn.IFERROR(K621*M621,"")</f>
      </c>
    </row>
    <row r="622" s="3" customFormat="1" ht="45" customHeight="1">
      <c r="A622" s="49">
        <v>8053300578122</v>
      </c>
      <c r="C622" t="s" s="37">
        <v>1514</v>
      </c>
      <c r="D622" t="s" s="38">
        <v>1515</v>
      </c>
      <c r="E622" t="s" s="36">
        <v>279</v>
      </c>
      <c r="F622" s="31">
        <v>49</v>
      </c>
      <c r="G622" s="32" cm="1">
        <f t="array" ref="G622">F622*0.5*0.9*0.95</f>
        <v>20.9475</v>
      </c>
      <c r="H622" s="39" cm="1">
        <f t="array" ref="H622">G622*0.94</f>
        <v>19.69065</v>
      </c>
      <c r="I622" s="39" cm="1">
        <f t="array" ref="I622">G622*0.87</f>
        <v>18.224325</v>
      </c>
      <c r="J622" t="s" s="28">
        <v>1514</v>
      </c>
      <c r="K622" s="40"/>
      <c r="L622" t="str" s="41" cm="1">
        <f t="array" ref="L622">IF(K622&lt;1,"",IF(K622&lt;6,0,IF(K622&lt;12,0.06,0.13)))</f>
      </c>
      <c r="M622" t="str" s="41" cm="1">
        <f t="array" ref="M622">IF(K622&lt;1,"",IF(K622&lt;6,G622,IF(K622&lt;12,H622,I622)))</f>
      </c>
      <c r="N622" t="str" s="41" cm="1">
        <f t="array" ref="N622">_xlfn.IFERROR(K622*M622,"")</f>
      </c>
    </row>
    <row r="623" s="3" customFormat="1" ht="45" customHeight="1">
      <c r="A623" s="49">
        <v>8053300578115</v>
      </c>
      <c r="C623" t="s" s="37">
        <v>1516</v>
      </c>
      <c r="D623" t="s" s="38">
        <v>1517</v>
      </c>
      <c r="E623" t="s" s="36">
        <v>279</v>
      </c>
      <c r="F623" s="31">
        <v>49</v>
      </c>
      <c r="G623" s="32" cm="1">
        <f t="array" ref="G623">F623*0.5*0.9*0.95</f>
        <v>20.9475</v>
      </c>
      <c r="H623" s="39" cm="1">
        <f t="array" ref="H623">G623*0.94</f>
        <v>19.69065</v>
      </c>
      <c r="I623" s="39" cm="1">
        <f t="array" ref="I623">G623*0.87</f>
        <v>18.224325</v>
      </c>
      <c r="J623" t="s" s="28">
        <v>1516</v>
      </c>
      <c r="K623" s="40"/>
      <c r="L623" t="str" s="41" cm="1">
        <f t="array" ref="L623">IF(K623&lt;1,"",IF(K623&lt;6,0,IF(K623&lt;12,0.06,0.13)))</f>
      </c>
      <c r="M623" t="str" s="41" cm="1">
        <f t="array" ref="M623">IF(K623&lt;1,"",IF(K623&lt;6,G623,IF(K623&lt;12,H623,I623)))</f>
      </c>
      <c r="N623" t="str" s="41" cm="1">
        <f t="array" ref="N623">_xlfn.IFERROR(K623*M623,"")</f>
      </c>
    </row>
    <row r="624" s="3" customFormat="1" ht="45" customHeight="1">
      <c r="A624" s="49">
        <v>8053300578153</v>
      </c>
      <c r="C624" t="s" s="37">
        <v>1518</v>
      </c>
      <c r="D624" t="s" s="38">
        <v>1519</v>
      </c>
      <c r="E624" t="s" s="36">
        <v>279</v>
      </c>
      <c r="F624" s="31">
        <v>129</v>
      </c>
      <c r="G624" s="32" cm="1">
        <f t="array" ref="G624">F624*0.5*0.9*0.95</f>
        <v>55.1475</v>
      </c>
      <c r="H624" s="39" cm="1">
        <f t="array" ref="H624">G624*0.94</f>
        <v>51.83865</v>
      </c>
      <c r="I624" s="39" cm="1">
        <f t="array" ref="I624">G624*0.87</f>
        <v>47.978325</v>
      </c>
      <c r="J624" t="s" s="28">
        <v>1518</v>
      </c>
      <c r="K624" s="40"/>
      <c r="L624" t="str" s="41" cm="1">
        <f t="array" ref="L624">IF(K624&lt;1,"",IF(K624&lt;6,0,IF(K624&lt;12,0.06,0.13)))</f>
      </c>
      <c r="M624" t="str" s="41" cm="1">
        <f t="array" ref="M624">IF(K624&lt;1,"",IF(K624&lt;6,G624,IF(K624&lt;12,H624,I624)))</f>
      </c>
      <c r="N624" t="str" s="41" cm="1">
        <f t="array" ref="N624">_xlfn.IFERROR(K624*M624,"")</f>
      </c>
    </row>
    <row r="625" s="3" customFormat="1" ht="45" customHeight="1">
      <c r="A625" s="49">
        <v>8053300578139</v>
      </c>
      <c r="C625" t="s" s="37">
        <v>1520</v>
      </c>
      <c r="D625" t="s" s="38">
        <v>1521</v>
      </c>
      <c r="E625" t="s" s="36">
        <v>279</v>
      </c>
      <c r="F625" s="31">
        <v>129</v>
      </c>
      <c r="G625" s="32" cm="1">
        <f t="array" ref="G625">F625*0.5*0.9*0.95</f>
        <v>55.1475</v>
      </c>
      <c r="H625" s="39" cm="1">
        <f t="array" ref="H625">G625*0.94</f>
        <v>51.83865</v>
      </c>
      <c r="I625" s="39" cm="1">
        <f t="array" ref="I625">G625*0.87</f>
        <v>47.978325</v>
      </c>
      <c r="J625" t="s" s="28">
        <v>1520</v>
      </c>
      <c r="K625" s="40"/>
      <c r="L625" t="str" s="41" cm="1">
        <f t="array" ref="L625">IF(K625&lt;1,"",IF(K625&lt;6,0,IF(K625&lt;12,0.06,0.13)))</f>
      </c>
      <c r="M625" t="str" s="41" cm="1">
        <f t="array" ref="M625">IF(K625&lt;1,"",IF(K625&lt;6,G625,IF(K625&lt;12,H625,I625)))</f>
      </c>
      <c r="N625" t="str" s="41" cm="1">
        <f t="array" ref="N625">_xlfn.IFERROR(K625*M625,"")</f>
      </c>
    </row>
    <row r="626" s="3" customFormat="1" ht="45" customHeight="1">
      <c r="A626" s="49">
        <v>8053300578160</v>
      </c>
      <c r="C626" t="s" s="37">
        <v>1522</v>
      </c>
      <c r="D626" t="s" s="38">
        <v>1523</v>
      </c>
      <c r="E626" t="s" s="36">
        <v>279</v>
      </c>
      <c r="F626" s="31">
        <v>129</v>
      </c>
      <c r="G626" s="32" cm="1">
        <f t="array" ref="G626">F626*0.5*0.9*0.95</f>
        <v>55.1475</v>
      </c>
      <c r="H626" s="39" cm="1">
        <f t="array" ref="H626">G626*0.94</f>
        <v>51.83865</v>
      </c>
      <c r="I626" s="39" cm="1">
        <f t="array" ref="I626">G626*0.87</f>
        <v>47.978325</v>
      </c>
      <c r="J626" t="s" s="28">
        <v>1522</v>
      </c>
      <c r="K626" s="40"/>
      <c r="L626" t="str" s="41" cm="1">
        <f t="array" ref="L626">IF(K626&lt;1,"",IF(K626&lt;6,0,IF(K626&lt;12,0.06,0.13)))</f>
      </c>
      <c r="M626" t="str" s="41" cm="1">
        <f t="array" ref="M626">IF(K626&lt;1,"",IF(K626&lt;6,G626,IF(K626&lt;12,H626,I626)))</f>
      </c>
      <c r="N626" t="str" s="41" cm="1">
        <f t="array" ref="N626">_xlfn.IFERROR(K626*M626,"")</f>
      </c>
    </row>
    <row r="627" s="3" customFormat="1" ht="45" customHeight="1">
      <c r="A627" s="49">
        <v>8053300578146</v>
      </c>
      <c r="C627" t="s" s="37">
        <v>1524</v>
      </c>
      <c r="D627" t="s" s="38">
        <v>1525</v>
      </c>
      <c r="E627" t="s" s="36">
        <v>279</v>
      </c>
      <c r="F627" s="31">
        <v>129</v>
      </c>
      <c r="G627" s="32" cm="1">
        <f t="array" ref="G627">F627*0.5*0.9*0.95</f>
        <v>55.1475</v>
      </c>
      <c r="H627" s="39" cm="1">
        <f t="array" ref="H627">G627*0.94</f>
        <v>51.83865</v>
      </c>
      <c r="I627" s="39" cm="1">
        <f t="array" ref="I627">G627*0.87</f>
        <v>47.978325</v>
      </c>
      <c r="J627" t="s" s="28">
        <v>1524</v>
      </c>
      <c r="K627" s="40"/>
      <c r="L627" t="str" s="41" cm="1">
        <f t="array" ref="L627">IF(K627&lt;1,"",IF(K627&lt;6,0,IF(K627&lt;12,0.06,0.13)))</f>
      </c>
      <c r="M627" t="str" s="41" cm="1">
        <f t="array" ref="M627">IF(K627&lt;1,"",IF(K627&lt;6,G627,IF(K627&lt;12,H627,I627)))</f>
      </c>
      <c r="N627" t="str" s="41" cm="1">
        <f t="array" ref="N627">_xlfn.IFERROR(K627*M627,"")</f>
      </c>
    </row>
    <row r="628" s="3" customFormat="1" ht="45" customHeight="1">
      <c r="A628" s="49">
        <v>8053300578306</v>
      </c>
      <c r="C628" t="s" s="37">
        <v>1526</v>
      </c>
      <c r="D628" t="s" s="38">
        <v>1527</v>
      </c>
      <c r="E628" t="s" s="36">
        <v>19</v>
      </c>
      <c r="F628" s="31">
        <v>16.9</v>
      </c>
      <c r="G628" s="32" cm="1">
        <f t="array" ref="G628">F628*0.5*0.9*0.95</f>
        <v>7.22475</v>
      </c>
      <c r="H628" s="39" cm="1">
        <f t="array" ref="H628">G628*0.94</f>
        <v>6.791265</v>
      </c>
      <c r="I628" s="39" cm="1">
        <f t="array" ref="I628">G628*0.87</f>
        <v>6.2855325</v>
      </c>
      <c r="J628" t="s" s="28">
        <v>1526</v>
      </c>
      <c r="K628" s="40"/>
      <c r="L628" t="str" s="41" cm="1">
        <f t="array" ref="L628">IF(K628&lt;1,"",IF(K628&lt;6,0,IF(K628&lt;12,0.06,0.13)))</f>
      </c>
      <c r="M628" t="str" s="41" cm="1">
        <f t="array" ref="M628">IF(K628&lt;1,"",IF(K628&lt;6,G628,IF(K628&lt;12,H628,I628)))</f>
      </c>
      <c r="N628" t="str" s="41" cm="1">
        <f t="array" ref="N628">_xlfn.IFERROR(K628*M628,"")</f>
      </c>
    </row>
    <row r="629" s="3" customFormat="1" ht="45" customHeight="1">
      <c r="A629" s="49">
        <v>8053300578313</v>
      </c>
      <c r="C629" t="s" s="37">
        <v>1528</v>
      </c>
      <c r="D629" t="s" s="38">
        <v>1529</v>
      </c>
      <c r="E629" t="s" s="36">
        <v>19</v>
      </c>
      <c r="F629" s="31">
        <v>16.9</v>
      </c>
      <c r="G629" s="32" cm="1">
        <f t="array" ref="G629">F629*0.5*0.9*0.95</f>
        <v>7.22475</v>
      </c>
      <c r="H629" s="39" cm="1">
        <f t="array" ref="H629">G629*0.94</f>
        <v>6.791265</v>
      </c>
      <c r="I629" s="39" cm="1">
        <f t="array" ref="I629">G629*0.87</f>
        <v>6.2855325</v>
      </c>
      <c r="J629" t="s" s="28">
        <v>1528</v>
      </c>
      <c r="K629" s="40"/>
      <c r="L629" t="str" s="41" cm="1">
        <f t="array" ref="L629">IF(K629&lt;1,"",IF(K629&lt;6,0,IF(K629&lt;12,0.06,0.13)))</f>
      </c>
      <c r="M629" t="str" s="41" cm="1">
        <f t="array" ref="M629">IF(K629&lt;1,"",IF(K629&lt;6,G629,IF(K629&lt;12,H629,I629)))</f>
      </c>
      <c r="N629" t="str" s="41" cm="1">
        <f t="array" ref="N629">_xlfn.IFERROR(K629*M629,"")</f>
      </c>
    </row>
    <row r="630" s="3" customFormat="1" ht="45" customHeight="1">
      <c r="A630" s="49">
        <v>8053300578320</v>
      </c>
      <c r="C630" t="s" s="37">
        <v>1530</v>
      </c>
      <c r="D630" t="s" s="38">
        <v>1531</v>
      </c>
      <c r="E630" t="s" s="36">
        <v>19</v>
      </c>
      <c r="F630" s="31">
        <v>16.9</v>
      </c>
      <c r="G630" s="32" cm="1">
        <f t="array" ref="G630">F630*0.5*0.9*0.95</f>
        <v>7.22475</v>
      </c>
      <c r="H630" s="39" cm="1">
        <f t="array" ref="H630">G630*0.94</f>
        <v>6.791265</v>
      </c>
      <c r="I630" s="39" cm="1">
        <f t="array" ref="I630">G630*0.87</f>
        <v>6.2855325</v>
      </c>
      <c r="J630" t="s" s="28">
        <v>1530</v>
      </c>
      <c r="K630" s="40"/>
      <c r="L630" t="str" s="41" cm="1">
        <f t="array" ref="L630">IF(K630&lt;1,"",IF(K630&lt;6,0,IF(K630&lt;12,0.06,0.13)))</f>
      </c>
      <c r="M630" t="str" s="41" cm="1">
        <f t="array" ref="M630">IF(K630&lt;1,"",IF(K630&lt;6,G630,IF(K630&lt;12,H630,I630)))</f>
      </c>
      <c r="N630" t="str" s="41" cm="1">
        <f t="array" ref="N630">_xlfn.IFERROR(K630*M630,"")</f>
      </c>
    </row>
    <row r="631" s="3" customFormat="1" ht="45" customHeight="1">
      <c r="A631" s="49">
        <v>8053300578337</v>
      </c>
      <c r="C631" t="s" s="37">
        <v>1532</v>
      </c>
      <c r="D631" t="s" s="38">
        <v>1533</v>
      </c>
      <c r="E631" t="s" s="36">
        <v>19</v>
      </c>
      <c r="F631" s="31">
        <v>16.9</v>
      </c>
      <c r="G631" s="32" cm="1">
        <f t="array" ref="G631">F631*0.5*0.9*0.95</f>
        <v>7.22475</v>
      </c>
      <c r="H631" s="39" cm="1">
        <f t="array" ref="H631">G631*0.94</f>
        <v>6.791265</v>
      </c>
      <c r="I631" s="39" cm="1">
        <f t="array" ref="I631">G631*0.87</f>
        <v>6.2855325</v>
      </c>
      <c r="J631" t="s" s="28">
        <v>1532</v>
      </c>
      <c r="K631" s="40"/>
      <c r="L631" t="str" s="41" cm="1">
        <f t="array" ref="L631">IF(K631&lt;1,"",IF(K631&lt;6,0,IF(K631&lt;12,0.06,0.13)))</f>
      </c>
      <c r="M631" t="str" s="41" cm="1">
        <f t="array" ref="M631">IF(K631&lt;1,"",IF(K631&lt;6,G631,IF(K631&lt;12,H631,I631)))</f>
      </c>
      <c r="N631" t="str" s="41" cm="1">
        <f t="array" ref="N631">_xlfn.IFERROR(K631*M631,"")</f>
      </c>
    </row>
    <row r="632" s="3" customFormat="1" ht="45" customHeight="1">
      <c r="A632" s="49">
        <v>8053300578252</v>
      </c>
      <c r="C632" t="s" s="37">
        <v>1534</v>
      </c>
      <c r="D632" t="s" s="38">
        <v>1535</v>
      </c>
      <c r="E632" t="s" s="36">
        <v>279</v>
      </c>
      <c r="F632" s="31">
        <v>59</v>
      </c>
      <c r="G632" s="32" cm="1">
        <f t="array" ref="G632">F632*0.5*0.9*0.95</f>
        <v>25.2225</v>
      </c>
      <c r="H632" s="39" cm="1">
        <f t="array" ref="H632">G632*0.94</f>
        <v>23.70915</v>
      </c>
      <c r="I632" s="39" cm="1">
        <f t="array" ref="I632">G632*0.87</f>
        <v>21.943575</v>
      </c>
      <c r="J632" t="s" s="28">
        <v>1534</v>
      </c>
      <c r="K632" s="40"/>
      <c r="L632" t="str" s="41" cm="1">
        <f t="array" ref="L632">IF(K632&lt;1,"",IF(K632&lt;6,0,IF(K632&lt;12,0.06,0.13)))</f>
      </c>
      <c r="M632" t="str" s="41" cm="1">
        <f t="array" ref="M632">IF(K632&lt;1,"",IF(K632&lt;6,G632,IF(K632&lt;12,H632,I632)))</f>
      </c>
      <c r="N632" t="str" s="41" cm="1">
        <f t="array" ref="N632">_xlfn.IFERROR(K632*M632,"")</f>
      </c>
    </row>
    <row r="633" s="3" customFormat="1" ht="45" customHeight="1">
      <c r="A633" s="49">
        <v>8053300578498</v>
      </c>
      <c r="C633" t="s" s="37">
        <v>1536</v>
      </c>
      <c r="D633" t="s" s="38">
        <v>1537</v>
      </c>
      <c r="E633" t="s" s="36">
        <v>279</v>
      </c>
      <c r="F633" s="31">
        <v>59</v>
      </c>
      <c r="G633" s="32" cm="1">
        <f t="array" ref="G633">F633*0.5*0.9*0.95</f>
        <v>25.2225</v>
      </c>
      <c r="H633" s="39" cm="1">
        <f t="array" ref="H633">G633*0.94</f>
        <v>23.70915</v>
      </c>
      <c r="I633" s="39" cm="1">
        <f t="array" ref="I633">G633*0.87</f>
        <v>21.943575</v>
      </c>
      <c r="J633" t="s" s="28">
        <v>1536</v>
      </c>
      <c r="K633" s="40"/>
      <c r="L633" t="str" s="41" cm="1">
        <f t="array" ref="L633">IF(K633&lt;1,"",IF(K633&lt;6,0,IF(K633&lt;12,0.06,0.13)))</f>
      </c>
      <c r="M633" t="str" s="41" cm="1">
        <f t="array" ref="M633">IF(K633&lt;1,"",IF(K633&lt;6,G633,IF(K633&lt;12,H633,I633)))</f>
      </c>
      <c r="N633" t="str" s="41" cm="1">
        <f t="array" ref="N633">_xlfn.IFERROR(K633*M633,"")</f>
      </c>
    </row>
    <row r="634" s="3" customFormat="1" ht="45" customHeight="1">
      <c r="A634" s="49">
        <v>8053300578269</v>
      </c>
      <c r="C634" t="s" s="37">
        <v>1538</v>
      </c>
      <c r="D634" t="s" s="38">
        <v>1539</v>
      </c>
      <c r="E634" t="s" s="36">
        <v>279</v>
      </c>
      <c r="F634" s="31">
        <v>59</v>
      </c>
      <c r="G634" s="32" cm="1">
        <f t="array" ref="G634">F634*0.5*0.9*0.95</f>
        <v>25.2225</v>
      </c>
      <c r="H634" s="39" cm="1">
        <f t="array" ref="H634">G634*0.94</f>
        <v>23.70915</v>
      </c>
      <c r="I634" s="39" cm="1">
        <f t="array" ref="I634">G634*0.87</f>
        <v>21.943575</v>
      </c>
      <c r="J634" t="s" s="28">
        <v>1538</v>
      </c>
      <c r="K634" s="40"/>
      <c r="L634" t="str" s="41" cm="1">
        <f t="array" ref="L634">IF(K634&lt;1,"",IF(K634&lt;6,0,IF(K634&lt;12,0.06,0.13)))</f>
      </c>
      <c r="M634" t="str" s="41" cm="1">
        <f t="array" ref="M634">IF(K634&lt;1,"",IF(K634&lt;6,G634,IF(K634&lt;12,H634,I634)))</f>
      </c>
      <c r="N634" t="str" s="41" cm="1">
        <f t="array" ref="N634">_xlfn.IFERROR(K634*M634,"")</f>
      </c>
    </row>
    <row r="635" s="3" customFormat="1" ht="45" customHeight="1">
      <c r="A635" s="49">
        <v>8053300578481</v>
      </c>
      <c r="C635" t="s" s="37">
        <v>1540</v>
      </c>
      <c r="D635" t="s" s="38">
        <v>1541</v>
      </c>
      <c r="E635" t="s" s="36">
        <v>279</v>
      </c>
      <c r="F635" s="31">
        <v>59</v>
      </c>
      <c r="G635" s="32" cm="1">
        <f t="array" ref="G635">F635*0.5*0.9*0.95</f>
        <v>25.2225</v>
      </c>
      <c r="H635" s="39" cm="1">
        <f t="array" ref="H635">G635*0.94</f>
        <v>23.70915</v>
      </c>
      <c r="I635" s="39" cm="1">
        <f t="array" ref="I635">G635*0.87</f>
        <v>21.943575</v>
      </c>
      <c r="J635" t="s" s="28">
        <v>1540</v>
      </c>
      <c r="K635" s="40"/>
      <c r="L635" t="str" s="41" cm="1">
        <f t="array" ref="L635">IF(K635&lt;1,"",IF(K635&lt;6,0,IF(K635&lt;12,0.06,0.13)))</f>
      </c>
      <c r="M635" t="str" s="41" cm="1">
        <f t="array" ref="M635">IF(K635&lt;1,"",IF(K635&lt;6,G635,IF(K635&lt;12,H635,I635)))</f>
      </c>
      <c r="N635" t="str" s="41" cm="1">
        <f t="array" ref="N635">_xlfn.IFERROR(K635*M635,"")</f>
      </c>
    </row>
    <row r="636" s="3" customFormat="1" ht="45" customHeight="1">
      <c r="A636" s="49">
        <v>8053300578382</v>
      </c>
      <c r="C636" t="s" s="37">
        <v>1542</v>
      </c>
      <c r="D636" t="s" s="38">
        <v>1543</v>
      </c>
      <c r="E636" t="s" s="36">
        <v>279</v>
      </c>
      <c r="F636" s="31">
        <v>45</v>
      </c>
      <c r="G636" s="32" cm="1">
        <f t="array" ref="G636">F636*0.5*0.9*0.95</f>
        <v>19.2375</v>
      </c>
      <c r="H636" s="39" cm="1">
        <f t="array" ref="H636">G636*0.94</f>
        <v>18.08325</v>
      </c>
      <c r="I636" s="39" cm="1">
        <f t="array" ref="I636">G636*0.87</f>
        <v>16.736625</v>
      </c>
      <c r="J636" t="s" s="28">
        <v>1542</v>
      </c>
      <c r="K636" s="40"/>
      <c r="L636" t="str" s="41" cm="1">
        <f t="array" ref="L636">IF(K636&lt;1,"",IF(K636&lt;6,0,IF(K636&lt;12,0.06,0.13)))</f>
      </c>
      <c r="M636" t="str" s="41" cm="1">
        <f t="array" ref="M636">IF(K636&lt;1,"",IF(K636&lt;6,G636,IF(K636&lt;12,H636,I636)))</f>
      </c>
      <c r="N636" t="str" s="41" cm="1">
        <f t="array" ref="N636">_xlfn.IFERROR(K636*M636,"")</f>
      </c>
    </row>
    <row r="637" s="3" customFormat="1" ht="45" customHeight="1">
      <c r="A637" s="49">
        <v>8053300578375</v>
      </c>
      <c r="C637" t="s" s="37">
        <v>1544</v>
      </c>
      <c r="D637" t="s" s="38">
        <v>1545</v>
      </c>
      <c r="E637" t="s" s="36">
        <v>279</v>
      </c>
      <c r="F637" s="31">
        <v>45</v>
      </c>
      <c r="G637" s="32" cm="1">
        <f t="array" ref="G637">F637*0.5*0.9*0.95</f>
        <v>19.2375</v>
      </c>
      <c r="H637" s="39" cm="1">
        <f t="array" ref="H637">G637*0.94</f>
        <v>18.08325</v>
      </c>
      <c r="I637" s="39" cm="1">
        <f t="array" ref="I637">G637*0.87</f>
        <v>16.736625</v>
      </c>
      <c r="J637" t="s" s="28">
        <v>1544</v>
      </c>
      <c r="K637" s="40"/>
      <c r="L637" t="str" s="41" cm="1">
        <f t="array" ref="L637">IF(K637&lt;1,"",IF(K637&lt;6,0,IF(K637&lt;12,0.06,0.13)))</f>
      </c>
      <c r="M637" t="str" s="41" cm="1">
        <f t="array" ref="M637">IF(K637&lt;1,"",IF(K637&lt;6,G637,IF(K637&lt;12,H637,I637)))</f>
      </c>
      <c r="N637" t="str" s="41" cm="1">
        <f t="array" ref="N637">_xlfn.IFERROR(K637*M637,"")</f>
      </c>
    </row>
    <row r="638" s="3" customFormat="1" ht="45" customHeight="1">
      <c r="A638" s="49">
        <v>8053300578368</v>
      </c>
      <c r="C638" t="s" s="37">
        <v>1546</v>
      </c>
      <c r="D638" t="s" s="38">
        <v>1547</v>
      </c>
      <c r="E638" t="s" s="36">
        <v>279</v>
      </c>
      <c r="F638" s="31">
        <v>45</v>
      </c>
      <c r="G638" s="32" cm="1">
        <f t="array" ref="G638">F638*0.5*0.9*0.95</f>
        <v>19.2375</v>
      </c>
      <c r="H638" s="39" cm="1">
        <f t="array" ref="H638">G638*0.94</f>
        <v>18.08325</v>
      </c>
      <c r="I638" s="39" cm="1">
        <f t="array" ref="I638">G638*0.87</f>
        <v>16.736625</v>
      </c>
      <c r="J638" t="s" s="28">
        <v>1546</v>
      </c>
      <c r="K638" s="40"/>
      <c r="L638" t="str" s="41" cm="1">
        <f t="array" ref="L638">IF(K638&lt;1,"",IF(K638&lt;6,0,IF(K638&lt;12,0.06,0.13)))</f>
      </c>
      <c r="M638" t="str" s="41" cm="1">
        <f t="array" ref="M638">IF(K638&lt;1,"",IF(K638&lt;6,G638,IF(K638&lt;12,H638,I638)))</f>
      </c>
      <c r="N638" t="str" s="41" cm="1">
        <f t="array" ref="N638">_xlfn.IFERROR(K638*M638,"")</f>
      </c>
    </row>
    <row r="639" s="3" customFormat="1" ht="45" customHeight="1">
      <c r="A639" s="49">
        <v>8053300578399</v>
      </c>
      <c r="C639" t="s" s="37">
        <v>1548</v>
      </c>
      <c r="D639" t="s" s="38">
        <v>1549</v>
      </c>
      <c r="E639" t="s" s="36">
        <v>279</v>
      </c>
      <c r="F639" s="31">
        <v>45</v>
      </c>
      <c r="G639" s="32" cm="1">
        <f t="array" ref="G639">F639*0.5*0.9*0.95</f>
        <v>19.2375</v>
      </c>
      <c r="H639" s="39" cm="1">
        <f t="array" ref="H639">G639*0.94</f>
        <v>18.08325</v>
      </c>
      <c r="I639" s="39" cm="1">
        <f t="array" ref="I639">G639*0.87</f>
        <v>16.736625</v>
      </c>
      <c r="J639" t="s" s="28">
        <v>1548</v>
      </c>
      <c r="K639" s="40"/>
      <c r="L639" t="str" s="41" cm="1">
        <f t="array" ref="L639">IF(K639&lt;1,"",IF(K639&lt;6,0,IF(K639&lt;12,0.06,0.13)))</f>
      </c>
      <c r="M639" t="str" s="41" cm="1">
        <f t="array" ref="M639">IF(K639&lt;1,"",IF(K639&lt;6,G639,IF(K639&lt;12,H639,I639)))</f>
      </c>
      <c r="N639" t="str" s="41" cm="1">
        <f t="array" ref="N639">_xlfn.IFERROR(K639*M639,"")</f>
      </c>
    </row>
    <row r="640" s="3" customFormat="1" ht="45" customHeight="1">
      <c r="A640" s="49">
        <v>8053300578429</v>
      </c>
      <c r="C640" t="s" s="37">
        <v>1550</v>
      </c>
      <c r="D640" t="s" s="38">
        <v>1551</v>
      </c>
      <c r="E640" t="s" s="36">
        <v>279</v>
      </c>
      <c r="F640" s="31">
        <v>45</v>
      </c>
      <c r="G640" s="32" cm="1">
        <f t="array" ref="G640">F640*0.5*0.9*0.95</f>
        <v>19.2375</v>
      </c>
      <c r="H640" s="39" cm="1">
        <f t="array" ref="H640">G640*0.94</f>
        <v>18.08325</v>
      </c>
      <c r="I640" s="39" cm="1">
        <f t="array" ref="I640">G640*0.87</f>
        <v>16.736625</v>
      </c>
      <c r="J640" t="s" s="28">
        <v>1550</v>
      </c>
      <c r="K640" s="40"/>
      <c r="L640" t="str" s="41" cm="1">
        <f t="array" ref="L640">IF(K640&lt;1,"",IF(K640&lt;6,0,IF(K640&lt;12,0.06,0.13)))</f>
      </c>
      <c r="M640" t="str" s="41" cm="1">
        <f t="array" ref="M640">IF(K640&lt;1,"",IF(K640&lt;6,G640,IF(K640&lt;12,H640,I640)))</f>
      </c>
      <c r="N640" t="str" s="41" cm="1">
        <f t="array" ref="N640">_xlfn.IFERROR(K640*M640,"")</f>
      </c>
    </row>
    <row r="641" s="3" customFormat="1" ht="45" customHeight="1">
      <c r="A641" s="49">
        <v>8053300578412</v>
      </c>
      <c r="C641" t="s" s="37">
        <v>1552</v>
      </c>
      <c r="D641" t="s" s="38">
        <v>1553</v>
      </c>
      <c r="E641" t="s" s="36">
        <v>279</v>
      </c>
      <c r="F641" s="31">
        <v>45</v>
      </c>
      <c r="G641" s="32" cm="1">
        <f t="array" ref="G641">F641*0.5*0.9*0.95</f>
        <v>19.2375</v>
      </c>
      <c r="H641" s="39" cm="1">
        <f t="array" ref="H641">G641*0.94</f>
        <v>18.08325</v>
      </c>
      <c r="I641" s="39" cm="1">
        <f t="array" ref="I641">G641*0.87</f>
        <v>16.736625</v>
      </c>
      <c r="J641" t="s" s="28">
        <v>1552</v>
      </c>
      <c r="K641" s="40"/>
      <c r="L641" t="str" s="41" cm="1">
        <f t="array" ref="L641">IF(K641&lt;1,"",IF(K641&lt;6,0,IF(K641&lt;12,0.06,0.13)))</f>
      </c>
      <c r="M641" t="str" s="41" cm="1">
        <f t="array" ref="M641">IF(K641&lt;1,"",IF(K641&lt;6,G641,IF(K641&lt;12,H641,I641)))</f>
      </c>
      <c r="N641" t="str" s="41" cm="1">
        <f t="array" ref="N641">_xlfn.IFERROR(K641*M641,"")</f>
      </c>
    </row>
    <row r="642" s="3" customFormat="1" ht="45" customHeight="1">
      <c r="A642" s="49">
        <v>8053300578405</v>
      </c>
      <c r="C642" t="s" s="37">
        <v>1554</v>
      </c>
      <c r="D642" t="s" s="38">
        <v>1555</v>
      </c>
      <c r="E642" t="s" s="36">
        <v>279</v>
      </c>
      <c r="F642" s="31">
        <v>45</v>
      </c>
      <c r="G642" s="32" cm="1">
        <f t="array" ref="G642">F642*0.5*0.9*0.95</f>
        <v>19.2375</v>
      </c>
      <c r="H642" s="39" cm="1">
        <f t="array" ref="H642">G642*0.94</f>
        <v>18.08325</v>
      </c>
      <c r="I642" s="39" cm="1">
        <f t="array" ref="I642">G642*0.87</f>
        <v>16.736625</v>
      </c>
      <c r="J642" t="s" s="28">
        <v>1554</v>
      </c>
      <c r="K642" s="40"/>
      <c r="L642" t="str" s="41" cm="1">
        <f t="array" ref="L642">IF(K642&lt;1,"",IF(K642&lt;6,0,IF(K642&lt;12,0.06,0.13)))</f>
      </c>
      <c r="M642" t="str" s="41" cm="1">
        <f t="array" ref="M642">IF(K642&lt;1,"",IF(K642&lt;6,G642,IF(K642&lt;12,H642,I642)))</f>
      </c>
      <c r="N642" t="str" s="41" cm="1">
        <f t="array" ref="N642">_xlfn.IFERROR(K642*M642,"")</f>
      </c>
    </row>
    <row r="643" s="3" customFormat="1" ht="45" customHeight="1">
      <c r="A643" s="49">
        <v>8053300578436</v>
      </c>
      <c r="C643" t="s" s="37">
        <v>1556</v>
      </c>
      <c r="D643" t="s" s="38">
        <v>1557</v>
      </c>
      <c r="E643" t="s" s="36">
        <v>279</v>
      </c>
      <c r="F643" s="31">
        <v>45</v>
      </c>
      <c r="G643" s="32" cm="1">
        <f t="array" ref="G643">F643*0.5*0.9*0.95</f>
        <v>19.2375</v>
      </c>
      <c r="H643" s="39" cm="1">
        <f t="array" ref="H643">G643*0.94</f>
        <v>18.08325</v>
      </c>
      <c r="I643" s="39" cm="1">
        <f t="array" ref="I643">G643*0.87</f>
        <v>16.736625</v>
      </c>
      <c r="J643" t="s" s="28">
        <v>1556</v>
      </c>
      <c r="K643" s="40"/>
      <c r="L643" t="str" s="41" cm="1">
        <f t="array" ref="L643">IF(K643&lt;1,"",IF(K643&lt;6,0,IF(K643&lt;12,0.06,0.13)))</f>
      </c>
      <c r="M643" t="str" s="41" cm="1">
        <f t="array" ref="M643">IF(K643&lt;1,"",IF(K643&lt;6,G643,IF(K643&lt;12,H643,I643)))</f>
      </c>
      <c r="N643" t="str" s="41" cm="1">
        <f t="array" ref="N643">_xlfn.IFERROR(K643*M643,"")</f>
      </c>
    </row>
    <row r="644" s="3" customFormat="1" ht="45" customHeight="1">
      <c r="A644" s="49">
        <v>8053300578467</v>
      </c>
      <c r="C644" t="s" s="37">
        <v>1558</v>
      </c>
      <c r="D644" t="s" s="38">
        <v>1559</v>
      </c>
      <c r="E644" t="s" s="36">
        <v>19</v>
      </c>
      <c r="F644" s="31">
        <v>14.9</v>
      </c>
      <c r="G644" s="32" cm="1">
        <f t="array" ref="G644">F644*0.5*0.9*0.95</f>
        <v>6.36975</v>
      </c>
      <c r="H644" s="39" cm="1">
        <f t="array" ref="H644">G644*0.94</f>
        <v>5.987565</v>
      </c>
      <c r="I644" s="39" cm="1">
        <f t="array" ref="I644">G644*0.87</f>
        <v>5.5416825</v>
      </c>
      <c r="J644" t="s" s="28">
        <v>1558</v>
      </c>
      <c r="K644" s="40"/>
      <c r="L644" t="str" s="41" cm="1">
        <f t="array" ref="L644">IF(K644&lt;1,"",IF(K644&lt;6,0,IF(K644&lt;12,0.06,0.13)))</f>
      </c>
      <c r="M644" t="str" s="41" cm="1">
        <f t="array" ref="M644">IF(K644&lt;1,"",IF(K644&lt;6,G644,IF(K644&lt;12,H644,I644)))</f>
      </c>
      <c r="N644" t="str" s="41" cm="1">
        <f t="array" ref="N644">_xlfn.IFERROR(K644*M644,"")</f>
      </c>
    </row>
    <row r="645" s="3" customFormat="1" ht="45" customHeight="1">
      <c r="A645" s="49">
        <v>8053300578450</v>
      </c>
      <c r="C645" t="s" s="37">
        <v>1560</v>
      </c>
      <c r="D645" t="s" s="38">
        <v>1561</v>
      </c>
      <c r="E645" t="s" s="36">
        <v>19</v>
      </c>
      <c r="F645" s="31">
        <v>14.9</v>
      </c>
      <c r="G645" s="32" cm="1">
        <f t="array" ref="G645">F645*0.5*0.9*0.95</f>
        <v>6.36975</v>
      </c>
      <c r="H645" s="39" cm="1">
        <f t="array" ref="H645">G645*0.94</f>
        <v>5.987565</v>
      </c>
      <c r="I645" s="39" cm="1">
        <f t="array" ref="I645">G645*0.87</f>
        <v>5.5416825</v>
      </c>
      <c r="J645" t="s" s="28">
        <v>1560</v>
      </c>
      <c r="K645" s="40"/>
      <c r="L645" t="str" s="41" cm="1">
        <f t="array" ref="L645">IF(K645&lt;1,"",IF(K645&lt;6,0,IF(K645&lt;12,0.06,0.13)))</f>
      </c>
      <c r="M645" t="str" s="41" cm="1">
        <f t="array" ref="M645">IF(K645&lt;1,"",IF(K645&lt;6,G645,IF(K645&lt;12,H645,I645)))</f>
      </c>
      <c r="N645" t="str" s="41" cm="1">
        <f t="array" ref="N645">_xlfn.IFERROR(K645*M645,"")</f>
      </c>
    </row>
    <row r="646" s="3" customFormat="1" ht="45" customHeight="1">
      <c r="A646" s="49">
        <v>8053300578443</v>
      </c>
      <c r="C646" t="s" s="37">
        <v>1562</v>
      </c>
      <c r="D646" t="s" s="38">
        <v>1563</v>
      </c>
      <c r="E646" t="s" s="36">
        <v>19</v>
      </c>
      <c r="F646" s="31">
        <v>14.9</v>
      </c>
      <c r="G646" s="32" cm="1">
        <f t="array" ref="G646">F646*0.5*0.9*0.95</f>
        <v>6.36975</v>
      </c>
      <c r="H646" s="39" cm="1">
        <f t="array" ref="H646">G646*0.94</f>
        <v>5.987565</v>
      </c>
      <c r="I646" s="39" cm="1">
        <f t="array" ref="I646">G646*0.87</f>
        <v>5.5416825</v>
      </c>
      <c r="J646" t="s" s="28">
        <v>1562</v>
      </c>
      <c r="K646" s="40"/>
      <c r="L646" t="str" s="41" cm="1">
        <f t="array" ref="L646">IF(K646&lt;1,"",IF(K646&lt;6,0,IF(K646&lt;12,0.06,0.13)))</f>
      </c>
      <c r="M646" t="str" s="41" cm="1">
        <f t="array" ref="M646">IF(K646&lt;1,"",IF(K646&lt;6,G646,IF(K646&lt;12,H646,I646)))</f>
      </c>
      <c r="N646" t="str" s="41" cm="1">
        <f t="array" ref="N646">_xlfn.IFERROR(K646*M646,"")</f>
      </c>
    </row>
    <row r="647" s="3" customFormat="1" ht="45" customHeight="1">
      <c r="A647" s="49">
        <v>8053300578474</v>
      </c>
      <c r="C647" t="s" s="37">
        <v>1564</v>
      </c>
      <c r="D647" t="s" s="38">
        <v>1565</v>
      </c>
      <c r="E647" t="s" s="36">
        <v>19</v>
      </c>
      <c r="F647" s="31">
        <v>14.9</v>
      </c>
      <c r="G647" s="32" cm="1">
        <f t="array" ref="G647">F647*0.5*0.9*0.95</f>
        <v>6.36975</v>
      </c>
      <c r="H647" s="39" cm="1">
        <f t="array" ref="H647">G647*0.94</f>
        <v>5.987565</v>
      </c>
      <c r="I647" s="39" cm="1">
        <f t="array" ref="I647">G647*0.87</f>
        <v>5.5416825</v>
      </c>
      <c r="J647" t="s" s="28">
        <v>1564</v>
      </c>
      <c r="K647" s="40"/>
      <c r="L647" t="str" s="41" cm="1">
        <f t="array" ref="L647">IF(K647&lt;1,"",IF(K647&lt;6,0,IF(K647&lt;12,0.06,0.13)))</f>
      </c>
      <c r="M647" t="str" s="41" cm="1">
        <f t="array" ref="M647">IF(K647&lt;1,"",IF(K647&lt;6,G647,IF(K647&lt;12,H647,I647)))</f>
      </c>
      <c r="N647" t="str" s="41" cm="1">
        <f t="array" ref="N647">_xlfn.IFERROR(K647*M647,"")</f>
      </c>
    </row>
    <row r="648" s="3" customFormat="1" ht="45" customHeight="1">
      <c r="A648" s="49">
        <v>8055035681580</v>
      </c>
      <c r="C648" t="s" s="37">
        <v>1566</v>
      </c>
      <c r="D648" t="s" s="38">
        <v>1567</v>
      </c>
      <c r="E648" s="30">
        <v>2</v>
      </c>
      <c r="F648" s="31">
        <v>34.9</v>
      </c>
      <c r="G648" s="32" cm="1">
        <f t="array" ref="G648">F648*0.5*0.9*0.95</f>
        <v>14.91975</v>
      </c>
      <c r="H648" s="39" cm="1">
        <f t="array" ref="H648">G648*0.94</f>
        <v>14.024565</v>
      </c>
      <c r="I648" s="39" cm="1">
        <f t="array" ref="I648">G648*0.87</f>
        <v>12.9801825</v>
      </c>
      <c r="J648" t="s" s="28">
        <v>1566</v>
      </c>
      <c r="K648" s="40"/>
      <c r="L648" t="str" s="41" cm="1">
        <f t="array" ref="L648">IF(K648&lt;1,"",IF(K648&lt;6,0,IF(K648&lt;12,0.06,0.13)))</f>
      </c>
      <c r="M648" t="str" s="41" cm="1">
        <f t="array" ref="M648">IF(K648&lt;1,"",IF(K648&lt;6,G648,IF(K648&lt;12,H648,I648)))</f>
      </c>
      <c r="N648" t="str" s="41" cm="1">
        <f t="array" ref="N648">_xlfn.IFERROR(K648*M648,"")</f>
      </c>
    </row>
    <row r="649" s="3" customFormat="1" ht="45" customHeight="1">
      <c r="A649" t="s" s="27">
        <v>1568</v>
      </c>
      <c r="C649" t="s" s="37">
        <v>1569</v>
      </c>
      <c r="D649" t="s" s="38">
        <v>1570</v>
      </c>
      <c r="E649" t="s" s="36">
        <v>19</v>
      </c>
      <c r="F649" s="31">
        <v>34.9</v>
      </c>
      <c r="G649" s="32" cm="1">
        <f t="array" ref="G649">F649*0.5*0.9*0.95</f>
        <v>14.91975</v>
      </c>
      <c r="H649" s="39" cm="1">
        <f t="array" ref="H649">G649*0.94</f>
        <v>14.024565</v>
      </c>
      <c r="I649" s="39" cm="1">
        <f t="array" ref="I649">G649*0.87</f>
        <v>12.9801825</v>
      </c>
      <c r="J649" t="s" s="28">
        <v>1569</v>
      </c>
      <c r="K649" s="40"/>
      <c r="L649" t="str" s="41" cm="1">
        <f t="array" ref="L649">IF(K649&lt;1,"",IF(K649&lt;6,0,IF(K649&lt;12,0.06,0.13)))</f>
      </c>
      <c r="M649" t="str" s="41" cm="1">
        <f t="array" ref="M649">IF(K649&lt;1,"",IF(K649&lt;6,G649,IF(K649&lt;12,H649,I649)))</f>
      </c>
      <c r="N649" t="str" s="41" cm="1">
        <f t="array" ref="N649">_xlfn.IFERROR(K649*M649,"")</f>
      </c>
    </row>
    <row r="650" s="3" customFormat="1" ht="45" customHeight="1">
      <c r="A650" t="s" s="27">
        <v>1571</v>
      </c>
      <c r="C650" t="s" s="37">
        <v>1572</v>
      </c>
      <c r="D650" t="s" s="38">
        <v>1573</v>
      </c>
      <c r="E650" t="s" s="36">
        <v>19</v>
      </c>
      <c r="F650" s="31">
        <v>34.9</v>
      </c>
      <c r="G650" s="32" cm="1">
        <f t="array" ref="G650">F650*0.5*0.9*0.95</f>
        <v>14.91975</v>
      </c>
      <c r="H650" s="39" cm="1">
        <f t="array" ref="H650">G650*0.94</f>
        <v>14.024565</v>
      </c>
      <c r="I650" s="39" cm="1">
        <f t="array" ref="I650">G650*0.87</f>
        <v>12.9801825</v>
      </c>
      <c r="J650" t="s" s="28">
        <v>1572</v>
      </c>
      <c r="K650" s="40"/>
      <c r="L650" t="str" s="41" cm="1">
        <f t="array" ref="L650">IF(K650&lt;1,"",IF(K650&lt;6,0,IF(K650&lt;12,0.06,0.13)))</f>
      </c>
      <c r="M650" t="str" s="41" cm="1">
        <f t="array" ref="M650">IF(K650&lt;1,"",IF(K650&lt;6,G650,IF(K650&lt;12,H650,I650)))</f>
      </c>
      <c r="N650" t="str" s="41" cm="1">
        <f t="array" ref="N650">_xlfn.IFERROR(K650*M650,"")</f>
      </c>
    </row>
    <row r="651" s="3" customFormat="1" ht="45" customHeight="1">
      <c r="A651" t="s" s="27">
        <v>1574</v>
      </c>
      <c r="C651" t="s" s="37">
        <v>1575</v>
      </c>
      <c r="D651" t="s" s="38">
        <v>1576</v>
      </c>
      <c r="E651" t="s" s="36">
        <v>19</v>
      </c>
      <c r="F651" s="31">
        <v>34.9</v>
      </c>
      <c r="G651" s="32" cm="1">
        <f t="array" ref="G651">F651*0.5*0.9*0.95</f>
        <v>14.91975</v>
      </c>
      <c r="H651" s="39" cm="1">
        <f t="array" ref="H651">G651*0.94</f>
        <v>14.024565</v>
      </c>
      <c r="I651" s="39" cm="1">
        <f t="array" ref="I651">G651*0.87</f>
        <v>12.9801825</v>
      </c>
      <c r="J651" t="s" s="28">
        <v>1575</v>
      </c>
      <c r="K651" s="40"/>
      <c r="L651" t="str" s="41" cm="1">
        <f t="array" ref="L651">IF(K651&lt;1,"",IF(K651&lt;6,0,IF(K651&lt;12,0.06,0.13)))</f>
      </c>
      <c r="M651" t="str" s="41" cm="1">
        <f t="array" ref="M651">IF(K651&lt;1,"",IF(K651&lt;6,G651,IF(K651&lt;12,H651,I651)))</f>
      </c>
      <c r="N651" t="str" s="41" cm="1">
        <f t="array" ref="N651">_xlfn.IFERROR(K651*M651,"")</f>
      </c>
    </row>
    <row r="652" s="3" customFormat="1" ht="45" customHeight="1">
      <c r="A652" s="49">
        <v>8055035684147</v>
      </c>
      <c r="C652" t="s" s="37">
        <v>1577</v>
      </c>
      <c r="D652" t="s" s="38">
        <v>1578</v>
      </c>
      <c r="E652" s="30">
        <v>2</v>
      </c>
      <c r="F652" s="31">
        <v>34.9</v>
      </c>
      <c r="G652" s="32" cm="1">
        <f t="array" ref="G652">F652*0.5*0.9*0.95</f>
        <v>14.91975</v>
      </c>
      <c r="H652" s="39" cm="1">
        <f t="array" ref="H652">G652*0.94</f>
        <v>14.024565</v>
      </c>
      <c r="I652" s="39" cm="1">
        <f t="array" ref="I652">G652*0.87</f>
        <v>12.9801825</v>
      </c>
      <c r="J652" t="s" s="28">
        <v>1577</v>
      </c>
      <c r="K652" s="40"/>
      <c r="L652" t="str" s="41" cm="1">
        <f t="array" ref="L652">IF(K652&lt;1,"",IF(K652&lt;6,0,IF(K652&lt;12,0.06,0.13)))</f>
      </c>
      <c r="M652" t="str" s="41" cm="1">
        <f t="array" ref="M652">IF(K652&lt;1,"",IF(K652&lt;6,G652,IF(K652&lt;12,H652,I652)))</f>
      </c>
      <c r="N652" t="str" s="41" cm="1">
        <f t="array" ref="N652">_xlfn.IFERROR(K652*M652,"")</f>
      </c>
    </row>
    <row r="653" s="3" customFormat="1" ht="45" customHeight="1">
      <c r="A653" t="s" s="27">
        <v>1579</v>
      </c>
      <c r="C653" t="s" s="37">
        <v>1580</v>
      </c>
      <c r="D653" t="s" s="38">
        <v>1581</v>
      </c>
      <c r="E653" t="s" s="36">
        <v>19</v>
      </c>
      <c r="F653" s="31">
        <v>34.9</v>
      </c>
      <c r="G653" s="32" cm="1">
        <f t="array" ref="G653">F653*0.5*0.9*0.95</f>
        <v>14.91975</v>
      </c>
      <c r="H653" s="39" cm="1">
        <f t="array" ref="H653">G653*0.94</f>
        <v>14.024565</v>
      </c>
      <c r="I653" s="39" cm="1">
        <f t="array" ref="I653">G653*0.87</f>
        <v>12.9801825</v>
      </c>
      <c r="J653" t="s" s="28">
        <v>1580</v>
      </c>
      <c r="K653" s="40"/>
      <c r="L653" t="str" s="41" cm="1">
        <f t="array" ref="L653">IF(K653&lt;1,"",IF(K653&lt;6,0,IF(K653&lt;12,0.06,0.13)))</f>
      </c>
      <c r="M653" t="str" s="41" cm="1">
        <f t="array" ref="M653">IF(K653&lt;1,"",IF(K653&lt;6,G653,IF(K653&lt;12,H653,I653)))</f>
      </c>
      <c r="N653" t="str" s="41" cm="1">
        <f t="array" ref="N653">_xlfn.IFERROR(K653*M653,"")</f>
      </c>
    </row>
    <row r="654" s="3" customFormat="1" ht="45" customHeight="1">
      <c r="A654" s="49">
        <v>8055035681597</v>
      </c>
      <c r="C654" t="s" s="37">
        <v>1582</v>
      </c>
      <c r="D654" t="s" s="38">
        <v>1583</v>
      </c>
      <c r="E654" s="30">
        <v>2</v>
      </c>
      <c r="F654" s="31">
        <v>34.9</v>
      </c>
      <c r="G654" s="32" cm="1">
        <f t="array" ref="G654">F654*0.5*0.9*0.95</f>
        <v>14.91975</v>
      </c>
      <c r="H654" s="39" cm="1">
        <f t="array" ref="H654">G654*0.94</f>
        <v>14.024565</v>
      </c>
      <c r="I654" s="39" cm="1">
        <f t="array" ref="I654">G654*0.87</f>
        <v>12.9801825</v>
      </c>
      <c r="J654" t="s" s="28">
        <v>1582</v>
      </c>
      <c r="K654" s="40"/>
      <c r="L654" t="str" s="41" cm="1">
        <f t="array" ref="L654">IF(K654&lt;1,"",IF(K654&lt;6,0,IF(K654&lt;12,0.06,0.13)))</f>
      </c>
      <c r="M654" t="str" s="41" cm="1">
        <f t="array" ref="M654">IF(K654&lt;1,"",IF(K654&lt;6,G654,IF(K654&lt;12,H654,I654)))</f>
      </c>
      <c r="N654" t="str" s="41" cm="1">
        <f t="array" ref="N654">_xlfn.IFERROR(K654*M654,"")</f>
      </c>
    </row>
    <row r="655" s="3" customFormat="1" ht="45" customHeight="1">
      <c r="A655" t="s" s="27">
        <v>1584</v>
      </c>
      <c r="C655" t="s" s="37">
        <v>1585</v>
      </c>
      <c r="D655" t="s" s="38">
        <v>1586</v>
      </c>
      <c r="E655" t="s" s="36">
        <v>19</v>
      </c>
      <c r="F655" s="31">
        <v>26.9</v>
      </c>
      <c r="G655" s="32" cm="1">
        <f t="array" ref="G655">F655*0.5*0.9*0.95</f>
        <v>11.49975</v>
      </c>
      <c r="H655" s="39" cm="1">
        <f t="array" ref="H655">G655*0.94</f>
        <v>10.809765</v>
      </c>
      <c r="I655" s="39" cm="1">
        <f t="array" ref="I655">G655*0.87</f>
        <v>10.0047825</v>
      </c>
      <c r="J655" t="s" s="28">
        <v>1585</v>
      </c>
      <c r="K655" s="40"/>
      <c r="L655" t="str" s="41" cm="1">
        <f t="array" ref="L655">IF(K655&lt;1,"",IF(K655&lt;6,0,IF(K655&lt;12,0.06,0.13)))</f>
      </c>
      <c r="M655" t="str" s="41" cm="1">
        <f t="array" ref="M655">IF(K655&lt;1,"",IF(K655&lt;6,G655,IF(K655&lt;12,H655,I655)))</f>
      </c>
      <c r="N655" t="str" s="41" cm="1">
        <f t="array" ref="N655">_xlfn.IFERROR(K655*M655,"")</f>
      </c>
    </row>
    <row r="656" s="3" customFormat="1" ht="45" customHeight="1">
      <c r="A656" t="s" s="27">
        <v>1587</v>
      </c>
      <c r="C656" t="s" s="37">
        <v>1588</v>
      </c>
      <c r="D656" t="s" s="38">
        <v>1589</v>
      </c>
      <c r="E656" t="s" s="36">
        <v>19</v>
      </c>
      <c r="F656" s="31">
        <v>22.9</v>
      </c>
      <c r="G656" s="32" cm="1">
        <f t="array" ref="G656">F656*0.5*0.9*0.95</f>
        <v>9.78975</v>
      </c>
      <c r="H656" s="39" cm="1">
        <f t="array" ref="H656">G656*0.94</f>
        <v>9.202365</v>
      </c>
      <c r="I656" s="39" cm="1">
        <f t="array" ref="I656">G656*0.87</f>
        <v>8.517082500000001</v>
      </c>
      <c r="J656" t="s" s="28">
        <v>1588</v>
      </c>
      <c r="K656" s="40"/>
      <c r="L656" t="str" s="41" cm="1">
        <f t="array" ref="L656">IF(K656&lt;1,"",IF(K656&lt;6,0,IF(K656&lt;12,0.06,0.13)))</f>
      </c>
      <c r="M656" t="str" s="41" cm="1">
        <f t="array" ref="M656">IF(K656&lt;1,"",IF(K656&lt;6,G656,IF(K656&lt;12,H656,I656)))</f>
      </c>
      <c r="N656" t="str" s="41" cm="1">
        <f t="array" ref="N656">_xlfn.IFERROR(K656*M656,"")</f>
      </c>
    </row>
    <row r="657" s="3" customFormat="1" ht="45" customHeight="1">
      <c r="A657" t="s" s="27">
        <v>1590</v>
      </c>
      <c r="C657" t="s" s="37">
        <v>1591</v>
      </c>
      <c r="D657" t="s" s="38">
        <v>1592</v>
      </c>
      <c r="E657" t="s" s="36">
        <v>19</v>
      </c>
      <c r="F657" s="31">
        <v>24.9</v>
      </c>
      <c r="G657" s="32" cm="1">
        <f t="array" ref="G657">F657*0.5*0.9*0.95</f>
        <v>10.64475</v>
      </c>
      <c r="H657" s="39" cm="1">
        <f t="array" ref="H657">G657*0.94</f>
        <v>10.006065</v>
      </c>
      <c r="I657" s="39" cm="1">
        <f t="array" ref="I657">G657*0.87</f>
        <v>9.260932499999999</v>
      </c>
      <c r="J657" t="s" s="28">
        <v>1591</v>
      </c>
      <c r="K657" s="40"/>
      <c r="L657" t="str" s="41" cm="1">
        <f t="array" ref="L657">IF(K657&lt;1,"",IF(K657&lt;6,0,IF(K657&lt;12,0.06,0.13)))</f>
      </c>
      <c r="M657" t="str" s="41" cm="1">
        <f t="array" ref="M657">IF(K657&lt;1,"",IF(K657&lt;6,G657,IF(K657&lt;12,H657,I657)))</f>
      </c>
      <c r="N657" t="str" s="41" cm="1">
        <f t="array" ref="N657">_xlfn.IFERROR(K657*M657,"")</f>
      </c>
    </row>
    <row r="658" s="3" customFormat="1" ht="45" customHeight="1">
      <c r="A658" t="s" s="27">
        <v>1593</v>
      </c>
      <c r="C658" t="s" s="37">
        <v>1594</v>
      </c>
      <c r="D658" t="s" s="38">
        <v>1595</v>
      </c>
      <c r="E658" t="s" s="36">
        <v>19</v>
      </c>
      <c r="F658" s="31">
        <v>29.9</v>
      </c>
      <c r="G658" s="32" cm="1">
        <f t="array" ref="G658">F658*0.5*0.9*0.95</f>
        <v>12.78225</v>
      </c>
      <c r="H658" s="39" cm="1">
        <f t="array" ref="H658">G658*0.94</f>
        <v>12.015315</v>
      </c>
      <c r="I658" s="39" cm="1">
        <f t="array" ref="I658">G658*0.87</f>
        <v>11.1205575</v>
      </c>
      <c r="J658" t="s" s="28">
        <v>1594</v>
      </c>
      <c r="K658" s="40"/>
      <c r="L658" t="str" s="41" cm="1">
        <f t="array" ref="L658">IF(K658&lt;1,"",IF(K658&lt;6,0,IF(K658&lt;12,0.06,0.13)))</f>
      </c>
      <c r="M658" t="str" s="41" cm="1">
        <f t="array" ref="M658">IF(K658&lt;1,"",IF(K658&lt;6,G658,IF(K658&lt;12,H658,I658)))</f>
      </c>
      <c r="N658" t="str" s="41" cm="1">
        <f t="array" ref="N658">_xlfn.IFERROR(K658*M658,"")</f>
      </c>
    </row>
    <row r="659" s="3" customFormat="1" ht="45" customHeight="1">
      <c r="A659" s="49">
        <v>8053300579150</v>
      </c>
      <c r="C659" t="s" s="37">
        <v>1596</v>
      </c>
      <c r="D659" t="s" s="38">
        <v>1597</v>
      </c>
      <c r="E659" t="s" s="36">
        <v>19</v>
      </c>
      <c r="F659" s="31">
        <v>17.9</v>
      </c>
      <c r="G659" s="32" cm="1">
        <f t="array" ref="G659">F659*0.5*0.9*0.95</f>
        <v>7.65225</v>
      </c>
      <c r="H659" s="39" cm="1">
        <f t="array" ref="H659">G659*0.94</f>
        <v>7.193115</v>
      </c>
      <c r="I659" s="39" cm="1">
        <f t="array" ref="I659">G659*0.87</f>
        <v>6.6574575</v>
      </c>
      <c r="J659" t="s" s="28">
        <v>1596</v>
      </c>
      <c r="K659" s="40"/>
      <c r="L659" t="str" s="41" cm="1">
        <f t="array" ref="L659">IF(K659&lt;1,"",IF(K659&lt;6,0,IF(K659&lt;12,0.06,0.13)))</f>
      </c>
      <c r="M659" t="str" s="41" cm="1">
        <f t="array" ref="M659">IF(K659&lt;1,"",IF(K659&lt;6,G659,IF(K659&lt;12,H659,I659)))</f>
      </c>
      <c r="N659" t="str" s="41" cm="1">
        <f t="array" ref="N659">_xlfn.IFERROR(K659*M659,"")</f>
      </c>
    </row>
    <row r="660" s="3" customFormat="1" ht="45" customHeight="1">
      <c r="A660" s="49">
        <v>8053300579167</v>
      </c>
      <c r="C660" t="s" s="37">
        <v>1598</v>
      </c>
      <c r="D660" t="s" s="38">
        <v>1599</v>
      </c>
      <c r="E660" t="s" s="36">
        <v>19</v>
      </c>
      <c r="F660" s="31">
        <v>17.9</v>
      </c>
      <c r="G660" s="32" cm="1">
        <f t="array" ref="G660">F660*0.5*0.9*0.95</f>
        <v>7.65225</v>
      </c>
      <c r="H660" s="39" cm="1">
        <f t="array" ref="H660">G660*0.94</f>
        <v>7.193115</v>
      </c>
      <c r="I660" s="39" cm="1">
        <f t="array" ref="I660">G660*0.87</f>
        <v>6.6574575</v>
      </c>
      <c r="J660" t="s" s="28">
        <v>1598</v>
      </c>
      <c r="K660" s="40"/>
      <c r="L660" t="str" s="41" cm="1">
        <f t="array" ref="L660">IF(K660&lt;1,"",IF(K660&lt;6,0,IF(K660&lt;12,0.06,0.13)))</f>
      </c>
      <c r="M660" t="str" s="41" cm="1">
        <f t="array" ref="M660">IF(K660&lt;1,"",IF(K660&lt;6,G660,IF(K660&lt;12,H660,I660)))</f>
      </c>
      <c r="N660" t="str" s="41" cm="1">
        <f t="array" ref="N660">_xlfn.IFERROR(K660*M660,"")</f>
      </c>
    </row>
    <row r="661" s="3" customFormat="1" ht="45" customHeight="1">
      <c r="A661" s="49">
        <v>8053300579174</v>
      </c>
      <c r="C661" t="s" s="37">
        <v>1600</v>
      </c>
      <c r="D661" t="s" s="38">
        <v>1601</v>
      </c>
      <c r="E661" t="s" s="36">
        <v>19</v>
      </c>
      <c r="F661" s="31">
        <v>17.9</v>
      </c>
      <c r="G661" s="32" cm="1">
        <f t="array" ref="G661">F661*0.5*0.9*0.95</f>
        <v>7.65225</v>
      </c>
      <c r="H661" s="39" cm="1">
        <f t="array" ref="H661">G661*0.94</f>
        <v>7.193115</v>
      </c>
      <c r="I661" s="39" cm="1">
        <f t="array" ref="I661">G661*0.87</f>
        <v>6.6574575</v>
      </c>
      <c r="J661" t="s" s="28">
        <v>1600</v>
      </c>
      <c r="K661" s="40"/>
      <c r="L661" t="str" s="41" cm="1">
        <f t="array" ref="L661">IF(K661&lt;1,"",IF(K661&lt;6,0,IF(K661&lt;12,0.06,0.13)))</f>
      </c>
      <c r="M661" t="str" s="41" cm="1">
        <f t="array" ref="M661">IF(K661&lt;1,"",IF(K661&lt;6,G661,IF(K661&lt;12,H661,I661)))</f>
      </c>
      <c r="N661" t="str" s="41" cm="1">
        <f t="array" ref="N661">_xlfn.IFERROR(K661*M661,"")</f>
      </c>
    </row>
    <row r="662" s="3" customFormat="1" ht="45" customHeight="1">
      <c r="A662" s="49">
        <v>8053300579181</v>
      </c>
      <c r="C662" t="s" s="37">
        <v>1602</v>
      </c>
      <c r="D662" t="s" s="38">
        <v>1603</v>
      </c>
      <c r="E662" t="s" s="36">
        <v>19</v>
      </c>
      <c r="F662" s="31">
        <v>17.9</v>
      </c>
      <c r="G662" s="32" cm="1">
        <f t="array" ref="G662">F662*0.5*0.9*0.95</f>
        <v>7.65225</v>
      </c>
      <c r="H662" s="39" cm="1">
        <f t="array" ref="H662">G662*0.94</f>
        <v>7.193115</v>
      </c>
      <c r="I662" s="39" cm="1">
        <f t="array" ref="I662">G662*0.87</f>
        <v>6.6574575</v>
      </c>
      <c r="J662" t="s" s="28">
        <v>1602</v>
      </c>
      <c r="K662" s="40"/>
      <c r="L662" t="str" s="41" cm="1">
        <f t="array" ref="L662">IF(K662&lt;1,"",IF(K662&lt;6,0,IF(K662&lt;12,0.06,0.13)))</f>
      </c>
      <c r="M662" t="str" s="41" cm="1">
        <f t="array" ref="M662">IF(K662&lt;1,"",IF(K662&lt;6,G662,IF(K662&lt;12,H662,I662)))</f>
      </c>
      <c r="N662" t="str" s="41" cm="1">
        <f t="array" ref="N662">_xlfn.IFERROR(K662*M662,"")</f>
      </c>
    </row>
    <row r="663" s="3" customFormat="1" ht="45" customHeight="1">
      <c r="A663" t="s" s="27">
        <v>1604</v>
      </c>
      <c r="C663" t="s" s="37">
        <v>1605</v>
      </c>
      <c r="D663" t="s" s="38">
        <v>1606</v>
      </c>
      <c r="E663" t="s" s="36">
        <v>19</v>
      </c>
      <c r="F663" s="31">
        <v>14.9</v>
      </c>
      <c r="G663" s="32" cm="1">
        <f t="array" ref="G663">F663*0.5*0.9*0.95</f>
        <v>6.36975</v>
      </c>
      <c r="H663" s="39" cm="1">
        <f t="array" ref="H663">G663*0.94</f>
        <v>5.987565</v>
      </c>
      <c r="I663" s="39" cm="1">
        <f t="array" ref="I663">G663*0.87</f>
        <v>5.5416825</v>
      </c>
      <c r="J663" t="s" s="28">
        <v>1605</v>
      </c>
      <c r="K663" s="40"/>
      <c r="L663" t="str" s="41" cm="1">
        <f t="array" ref="L663">IF(K663&lt;1,"",IF(K663&lt;6,0,IF(K663&lt;12,0.06,0.13)))</f>
      </c>
      <c r="M663" t="str" s="41" cm="1">
        <f t="array" ref="M663">IF(K663&lt;1,"",IF(K663&lt;6,G663,IF(K663&lt;12,H663,I663)))</f>
      </c>
      <c r="N663" t="str" s="41" cm="1">
        <f t="array" ref="N663">_xlfn.IFERROR(K663*M663,"")</f>
      </c>
    </row>
    <row r="664" s="3" customFormat="1" ht="45" customHeight="1">
      <c r="A664" s="49">
        <v>8053300579204</v>
      </c>
      <c r="C664" t="s" s="37">
        <v>1607</v>
      </c>
      <c r="D664" t="s" s="38">
        <v>1608</v>
      </c>
      <c r="E664" t="s" s="36">
        <v>19</v>
      </c>
      <c r="F664" s="31">
        <v>14.9</v>
      </c>
      <c r="G664" s="32" cm="1">
        <f t="array" ref="G664">F664*0.5*0.9*0.95</f>
        <v>6.36975</v>
      </c>
      <c r="H664" s="39" cm="1">
        <f t="array" ref="H664">G664*0.94</f>
        <v>5.987565</v>
      </c>
      <c r="I664" s="39" cm="1">
        <f t="array" ref="I664">G664*0.87</f>
        <v>5.5416825</v>
      </c>
      <c r="J664" t="s" s="28">
        <v>1607</v>
      </c>
      <c r="K664" s="40"/>
      <c r="L664" t="str" s="41" cm="1">
        <f t="array" ref="L664">IF(K664&lt;1,"",IF(K664&lt;6,0,IF(K664&lt;12,0.06,0.13)))</f>
      </c>
      <c r="M664" t="str" s="41" cm="1">
        <f t="array" ref="M664">IF(K664&lt;1,"",IF(K664&lt;6,G664,IF(K664&lt;12,H664,I664)))</f>
      </c>
      <c r="N664" t="str" s="41" cm="1">
        <f t="array" ref="N664">_xlfn.IFERROR(K664*M664,"")</f>
      </c>
    </row>
    <row r="665" s="3" customFormat="1" ht="45" customHeight="1">
      <c r="A665" s="49">
        <v>8053300579211</v>
      </c>
      <c r="C665" t="s" s="37">
        <v>1609</v>
      </c>
      <c r="D665" t="s" s="38">
        <v>1610</v>
      </c>
      <c r="E665" t="s" s="36">
        <v>19</v>
      </c>
      <c r="F665" s="31">
        <v>14.9</v>
      </c>
      <c r="G665" s="32" cm="1">
        <f t="array" ref="G665">F665*0.5*0.9*0.95</f>
        <v>6.36975</v>
      </c>
      <c r="H665" s="39" cm="1">
        <f t="array" ref="H665">G665*0.94</f>
        <v>5.987565</v>
      </c>
      <c r="I665" s="39" cm="1">
        <f t="array" ref="I665">G665*0.87</f>
        <v>5.5416825</v>
      </c>
      <c r="J665" t="s" s="28">
        <v>1609</v>
      </c>
      <c r="K665" s="40"/>
      <c r="L665" t="str" s="41" cm="1">
        <f t="array" ref="L665">IF(K665&lt;1,"",IF(K665&lt;6,0,IF(K665&lt;12,0.06,0.13)))</f>
      </c>
      <c r="M665" t="str" s="41" cm="1">
        <f t="array" ref="M665">IF(K665&lt;1,"",IF(K665&lt;6,G665,IF(K665&lt;12,H665,I665)))</f>
      </c>
      <c r="N665" t="str" s="41" cm="1">
        <f t="array" ref="N665">_xlfn.IFERROR(K665*M665,"")</f>
      </c>
    </row>
    <row r="666" s="3" customFormat="1" ht="45" customHeight="1">
      <c r="A666" s="49">
        <v>8053300579228</v>
      </c>
      <c r="C666" t="s" s="37">
        <v>1611</v>
      </c>
      <c r="D666" t="s" s="38">
        <v>1612</v>
      </c>
      <c r="E666" t="s" s="36">
        <v>19</v>
      </c>
      <c r="F666" s="31">
        <v>29.9</v>
      </c>
      <c r="G666" s="32" cm="1">
        <f t="array" ref="G666">F666*0.5*0.9*0.95</f>
        <v>12.78225</v>
      </c>
      <c r="H666" s="39" cm="1">
        <f t="array" ref="H666">G666*0.94</f>
        <v>12.015315</v>
      </c>
      <c r="I666" s="39" cm="1">
        <f t="array" ref="I666">G666*0.87</f>
        <v>11.1205575</v>
      </c>
      <c r="J666" t="s" s="28">
        <v>1611</v>
      </c>
      <c r="K666" s="40"/>
      <c r="L666" t="str" s="41" cm="1">
        <f t="array" ref="L666">IF(K666&lt;1,"",IF(K666&lt;6,0,IF(K666&lt;12,0.06,0.13)))</f>
      </c>
      <c r="M666" t="str" s="41" cm="1">
        <f t="array" ref="M666">IF(K666&lt;1,"",IF(K666&lt;6,G666,IF(K666&lt;12,H666,I666)))</f>
      </c>
      <c r="N666" t="str" s="41" cm="1">
        <f t="array" ref="N666">_xlfn.IFERROR(K666*M666,"")</f>
      </c>
    </row>
    <row r="667" s="3" customFormat="1" ht="45" customHeight="1">
      <c r="A667" s="49">
        <v>8053300579235</v>
      </c>
      <c r="C667" t="s" s="37">
        <v>1613</v>
      </c>
      <c r="D667" t="s" s="38">
        <v>1614</v>
      </c>
      <c r="E667" t="s" s="36">
        <v>19</v>
      </c>
      <c r="F667" s="31">
        <v>29.9</v>
      </c>
      <c r="G667" s="32" cm="1">
        <f t="array" ref="G667">F667*0.5*0.9*0.95</f>
        <v>12.78225</v>
      </c>
      <c r="H667" s="39" cm="1">
        <f t="array" ref="H667">G667*0.94</f>
        <v>12.015315</v>
      </c>
      <c r="I667" s="39" cm="1">
        <f t="array" ref="I667">G667*0.87</f>
        <v>11.1205575</v>
      </c>
      <c r="J667" t="s" s="28">
        <v>1613</v>
      </c>
      <c r="K667" s="40"/>
      <c r="L667" t="str" s="41" cm="1">
        <f t="array" ref="L667">IF(K667&lt;1,"",IF(K667&lt;6,0,IF(K667&lt;12,0.06,0.13)))</f>
      </c>
      <c r="M667" t="str" s="41" cm="1">
        <f t="array" ref="M667">IF(K667&lt;1,"",IF(K667&lt;6,G667,IF(K667&lt;12,H667,I667)))</f>
      </c>
      <c r="N667" t="str" s="41" cm="1">
        <f t="array" ref="N667">_xlfn.IFERROR(K667*M667,"")</f>
      </c>
    </row>
    <row r="668" s="3" customFormat="1" ht="45" customHeight="1">
      <c r="A668" t="s" s="27">
        <v>1615</v>
      </c>
      <c r="C668" t="s" s="37">
        <v>1616</v>
      </c>
      <c r="D668" t="s" s="38">
        <v>1617</v>
      </c>
      <c r="E668" t="s" s="36">
        <v>19</v>
      </c>
      <c r="F668" s="31">
        <v>7.9</v>
      </c>
      <c r="G668" s="32" cm="1">
        <f t="array" ref="G668">F668*0.5*0.9*0.95</f>
        <v>3.37725</v>
      </c>
      <c r="H668" s="39" cm="1">
        <f t="array" ref="H668">G668*0.94</f>
        <v>3.174615</v>
      </c>
      <c r="I668" s="39" cm="1">
        <f t="array" ref="I668">G668*0.87</f>
        <v>2.9382075</v>
      </c>
      <c r="J668" t="s" s="28">
        <v>1616</v>
      </c>
      <c r="K668" s="40"/>
      <c r="L668" t="str" s="41" cm="1">
        <f t="array" ref="L668">IF(K668&lt;1,"",IF(K668&lt;6,0,IF(K668&lt;12,0.06,0.13)))</f>
      </c>
      <c r="M668" t="str" s="41" cm="1">
        <f t="array" ref="M668">IF(K668&lt;1,"",IF(K668&lt;6,G668,IF(K668&lt;12,H668,I668)))</f>
      </c>
      <c r="N668" t="str" s="41" cm="1">
        <f t="array" ref="N668">_xlfn.IFERROR(K668*M668,"")</f>
      </c>
    </row>
    <row r="669" s="3" customFormat="1" ht="45" customHeight="1">
      <c r="A669" t="s" s="27">
        <v>1618</v>
      </c>
      <c r="C669" t="s" s="37">
        <v>1619</v>
      </c>
      <c r="D669" t="s" s="38">
        <v>1620</v>
      </c>
      <c r="E669" t="s" s="36">
        <v>19</v>
      </c>
      <c r="F669" s="31">
        <v>7.9</v>
      </c>
      <c r="G669" s="32" cm="1">
        <f t="array" ref="G669">F669*0.5*0.9*0.95</f>
        <v>3.37725</v>
      </c>
      <c r="H669" s="39" cm="1">
        <f t="array" ref="H669">G669*0.94</f>
        <v>3.174615</v>
      </c>
      <c r="I669" s="39" cm="1">
        <f t="array" ref="I669">G669*0.87</f>
        <v>2.9382075</v>
      </c>
      <c r="J669" t="s" s="28">
        <v>1619</v>
      </c>
      <c r="K669" s="40"/>
      <c r="L669" t="str" s="41" cm="1">
        <f t="array" ref="L669">IF(K669&lt;1,"",IF(K669&lt;6,0,IF(K669&lt;12,0.06,0.13)))</f>
      </c>
      <c r="M669" t="str" s="41" cm="1">
        <f t="array" ref="M669">IF(K669&lt;1,"",IF(K669&lt;6,G669,IF(K669&lt;12,H669,I669)))</f>
      </c>
      <c r="N669" t="str" s="41" cm="1">
        <f t="array" ref="N669">_xlfn.IFERROR(K669*M669,"")</f>
      </c>
    </row>
    <row r="670" s="3" customFormat="1" ht="45" customHeight="1">
      <c r="A670" t="s" s="27">
        <v>1621</v>
      </c>
      <c r="C670" t="s" s="37">
        <v>1622</v>
      </c>
      <c r="D670" t="s" s="38">
        <v>1623</v>
      </c>
      <c r="E670" t="s" s="36">
        <v>19</v>
      </c>
      <c r="F670" s="31">
        <v>7.9</v>
      </c>
      <c r="G670" s="32" cm="1">
        <f t="array" ref="G670">F670*0.5*0.9*0.95</f>
        <v>3.37725</v>
      </c>
      <c r="H670" s="39" cm="1">
        <f t="array" ref="H670">G670*0.94</f>
        <v>3.174615</v>
      </c>
      <c r="I670" s="39" cm="1">
        <f t="array" ref="I670">G670*0.87</f>
        <v>2.9382075</v>
      </c>
      <c r="J670" t="s" s="28">
        <v>1622</v>
      </c>
      <c r="K670" s="40"/>
      <c r="L670" t="str" s="41" cm="1">
        <f t="array" ref="L670">IF(K670&lt;1,"",IF(K670&lt;6,0,IF(K670&lt;12,0.06,0.13)))</f>
      </c>
      <c r="M670" t="str" s="41" cm="1">
        <f t="array" ref="M670">IF(K670&lt;1,"",IF(K670&lt;6,G670,IF(K670&lt;12,H670,I670)))</f>
      </c>
      <c r="N670" t="str" s="41" cm="1">
        <f t="array" ref="N670">_xlfn.IFERROR(K670*M670,"")</f>
      </c>
    </row>
    <row r="671" s="3" customFormat="1" ht="45" customHeight="1">
      <c r="A671" s="49">
        <v>8053300579297</v>
      </c>
      <c r="C671" t="s" s="37">
        <v>1624</v>
      </c>
      <c r="D671" t="s" s="38">
        <v>1625</v>
      </c>
      <c r="E671" t="s" s="36">
        <v>19</v>
      </c>
      <c r="F671" s="31">
        <v>7.9</v>
      </c>
      <c r="G671" s="32" cm="1">
        <f t="array" ref="G671">F671*0.5*0.9*0.95</f>
        <v>3.37725</v>
      </c>
      <c r="H671" s="39" cm="1">
        <f t="array" ref="H671">G671*0.94</f>
        <v>3.174615</v>
      </c>
      <c r="I671" s="39" cm="1">
        <f t="array" ref="I671">G671*0.87</f>
        <v>2.9382075</v>
      </c>
      <c r="J671" t="s" s="28">
        <v>1624</v>
      </c>
      <c r="K671" s="40"/>
      <c r="L671" t="str" s="41" cm="1">
        <f t="array" ref="L671">IF(K671&lt;1,"",IF(K671&lt;6,0,IF(K671&lt;12,0.06,0.13)))</f>
      </c>
      <c r="M671" t="str" s="41" cm="1">
        <f t="array" ref="M671">IF(K671&lt;1,"",IF(K671&lt;6,G671,IF(K671&lt;12,H671,I671)))</f>
      </c>
      <c r="N671" t="str" s="41" cm="1">
        <f t="array" ref="N671">_xlfn.IFERROR(K671*M671,"")</f>
      </c>
    </row>
    <row r="672" s="3" customFormat="1" ht="45" customHeight="1">
      <c r="A672" t="s" s="27">
        <v>1626</v>
      </c>
      <c r="C672" t="s" s="37">
        <v>1627</v>
      </c>
      <c r="D672" t="s" s="38">
        <v>1628</v>
      </c>
      <c r="E672" t="s" s="36">
        <v>19</v>
      </c>
      <c r="F672" s="31">
        <v>7.9</v>
      </c>
      <c r="G672" s="32" cm="1">
        <f t="array" ref="G672">F672*0.5*0.9*0.95</f>
        <v>3.37725</v>
      </c>
      <c r="H672" s="39" cm="1">
        <f t="array" ref="H672">G672*0.94</f>
        <v>3.174615</v>
      </c>
      <c r="I672" s="39" cm="1">
        <f t="array" ref="I672">G672*0.87</f>
        <v>2.9382075</v>
      </c>
      <c r="J672" t="s" s="28">
        <v>1627</v>
      </c>
      <c r="K672" s="40"/>
      <c r="L672" t="str" s="41" cm="1">
        <f t="array" ref="L672">IF(K672&lt;1,"",IF(K672&lt;6,0,IF(K672&lt;12,0.06,0.13)))</f>
      </c>
      <c r="M672" t="str" s="41" cm="1">
        <f t="array" ref="M672">IF(K672&lt;1,"",IF(K672&lt;6,G672,IF(K672&lt;12,H672,I672)))</f>
      </c>
      <c r="N672" t="str" s="41" cm="1">
        <f t="array" ref="N672">_xlfn.IFERROR(K672*M672,"")</f>
      </c>
    </row>
    <row r="673" s="3" customFormat="1" ht="45" customHeight="1">
      <c r="A673" t="s" s="27">
        <v>1629</v>
      </c>
      <c r="C673" t="s" s="37">
        <v>1630</v>
      </c>
      <c r="D673" t="s" s="38">
        <v>1631</v>
      </c>
      <c r="E673" t="s" s="36">
        <v>19</v>
      </c>
      <c r="F673" s="31">
        <v>7.9</v>
      </c>
      <c r="G673" s="32" cm="1">
        <f t="array" ref="G673">F673*0.5*0.9*0.95</f>
        <v>3.37725</v>
      </c>
      <c r="H673" s="39" cm="1">
        <f t="array" ref="H673">G673*0.94</f>
        <v>3.174615</v>
      </c>
      <c r="I673" s="39" cm="1">
        <f t="array" ref="I673">G673*0.87</f>
        <v>2.9382075</v>
      </c>
      <c r="J673" t="s" s="28">
        <v>1630</v>
      </c>
      <c r="K673" s="40"/>
      <c r="L673" t="str" s="41" cm="1">
        <f t="array" ref="L673">IF(K673&lt;1,"",IF(K673&lt;6,0,IF(K673&lt;12,0.06,0.13)))</f>
      </c>
      <c r="M673" t="str" s="41" cm="1">
        <f t="array" ref="M673">IF(K673&lt;1,"",IF(K673&lt;6,G673,IF(K673&lt;12,H673,I673)))</f>
      </c>
      <c r="N673" t="str" s="41" cm="1">
        <f t="array" ref="N673">_xlfn.IFERROR(K673*M673,"")</f>
      </c>
    </row>
    <row r="674" s="3" customFormat="1" ht="45" customHeight="1">
      <c r="A674" s="49">
        <v>8053300579389</v>
      </c>
      <c r="C674" t="s" s="37">
        <v>1632</v>
      </c>
      <c r="D674" t="s" s="38">
        <v>1633</v>
      </c>
      <c r="E674" t="s" s="36">
        <v>19</v>
      </c>
      <c r="F674" s="31">
        <v>22.9</v>
      </c>
      <c r="G674" s="32" cm="1">
        <f t="array" ref="G674">F674*0.5*0.9*0.95</f>
        <v>9.78975</v>
      </c>
      <c r="H674" s="39" cm="1">
        <f t="array" ref="H674">G674*0.94</f>
        <v>9.202365</v>
      </c>
      <c r="I674" s="39" cm="1">
        <f t="array" ref="I674">G674*0.87</f>
        <v>8.517082500000001</v>
      </c>
      <c r="J674" t="s" s="28">
        <v>1632</v>
      </c>
      <c r="K674" s="40"/>
      <c r="L674" t="str" s="41" cm="1">
        <f t="array" ref="L674">IF(K674&lt;1,"",IF(K674&lt;6,0,IF(K674&lt;12,0.06,0.13)))</f>
      </c>
      <c r="M674" t="str" s="41" cm="1">
        <f t="array" ref="M674">IF(K674&lt;1,"",IF(K674&lt;6,G674,IF(K674&lt;12,H674,I674)))</f>
      </c>
      <c r="N674" t="str" s="41" cm="1">
        <f t="array" ref="N674">_xlfn.IFERROR(K674*M674,"")</f>
      </c>
    </row>
    <row r="675" s="3" customFormat="1" ht="45" customHeight="1">
      <c r="A675" s="49">
        <v>8053300579372</v>
      </c>
      <c r="C675" t="s" s="37">
        <v>1634</v>
      </c>
      <c r="D675" t="s" s="38">
        <v>1635</v>
      </c>
      <c r="E675" t="s" s="36">
        <v>19</v>
      </c>
      <c r="F675" s="31">
        <v>22.9</v>
      </c>
      <c r="G675" s="32" cm="1">
        <f t="array" ref="G675">F675*0.5*0.9*0.95</f>
        <v>9.78975</v>
      </c>
      <c r="H675" s="39" cm="1">
        <f t="array" ref="H675">G675*0.94</f>
        <v>9.202365</v>
      </c>
      <c r="I675" s="39" cm="1">
        <f t="array" ref="I675">G675*0.87</f>
        <v>8.517082500000001</v>
      </c>
      <c r="J675" t="s" s="28">
        <v>1634</v>
      </c>
      <c r="K675" s="40"/>
      <c r="L675" t="str" s="41" cm="1">
        <f t="array" ref="L675">IF(K675&lt;1,"",IF(K675&lt;6,0,IF(K675&lt;12,0.06,0.13)))</f>
      </c>
      <c r="M675" t="str" s="41" cm="1">
        <f t="array" ref="M675">IF(K675&lt;1,"",IF(K675&lt;6,G675,IF(K675&lt;12,H675,I675)))</f>
      </c>
      <c r="N675" t="str" s="41" cm="1">
        <f t="array" ref="N675">_xlfn.IFERROR(K675*M675,"")</f>
      </c>
    </row>
    <row r="676" s="3" customFormat="1" ht="45" customHeight="1">
      <c r="A676" s="49">
        <v>8055035681665</v>
      </c>
      <c r="C676" t="s" s="37">
        <v>1636</v>
      </c>
      <c r="D676" t="s" s="38">
        <v>1637</v>
      </c>
      <c r="E676" s="30">
        <v>2</v>
      </c>
      <c r="F676" s="31">
        <v>22.9</v>
      </c>
      <c r="G676" s="32" cm="1">
        <f t="array" ref="G676">F676*0.5*0.9*0.95</f>
        <v>9.78975</v>
      </c>
      <c r="H676" s="39" cm="1">
        <f t="array" ref="H676">G676*0.94</f>
        <v>9.202365</v>
      </c>
      <c r="I676" s="39" cm="1">
        <f t="array" ref="I676">G676*0.87</f>
        <v>8.517082500000001</v>
      </c>
      <c r="J676" t="s" s="28">
        <v>1636</v>
      </c>
      <c r="K676" s="40"/>
      <c r="L676" t="str" s="41" cm="1">
        <f t="array" ref="L676">IF(K676&lt;1,"",IF(K676&lt;6,0,IF(K676&lt;12,0.06,0.13)))</f>
      </c>
      <c r="M676" t="str" s="41" cm="1">
        <f t="array" ref="M676">IF(K676&lt;1,"",IF(K676&lt;6,G676,IF(K676&lt;12,H676,I676)))</f>
      </c>
      <c r="N676" t="str" s="41" cm="1">
        <f t="array" ref="N676">_xlfn.IFERROR(K676*M676,"")</f>
      </c>
    </row>
    <row r="677" s="3" customFormat="1" ht="45" customHeight="1">
      <c r="A677" s="49">
        <v>8053300579402</v>
      </c>
      <c r="C677" t="s" s="37">
        <v>1638</v>
      </c>
      <c r="D677" t="s" s="38">
        <v>1639</v>
      </c>
      <c r="E677" t="s" s="36">
        <v>19</v>
      </c>
      <c r="F677" s="31">
        <v>26.9</v>
      </c>
      <c r="G677" s="32" cm="1">
        <f t="array" ref="G677">F677*0.5*0.9*0.95</f>
        <v>11.49975</v>
      </c>
      <c r="H677" s="39" cm="1">
        <f t="array" ref="H677">G677*0.94</f>
        <v>10.809765</v>
      </c>
      <c r="I677" s="39" cm="1">
        <f t="array" ref="I677">G677*0.87</f>
        <v>10.0047825</v>
      </c>
      <c r="J677" t="s" s="28">
        <v>1638</v>
      </c>
      <c r="K677" s="40"/>
      <c r="L677" t="str" s="41" cm="1">
        <f t="array" ref="L677">IF(K677&lt;1,"",IF(K677&lt;6,0,IF(K677&lt;12,0.06,0.13)))</f>
      </c>
      <c r="M677" t="str" s="41" cm="1">
        <f t="array" ref="M677">IF(K677&lt;1,"",IF(K677&lt;6,G677,IF(K677&lt;12,H677,I677)))</f>
      </c>
      <c r="N677" t="str" s="41" cm="1">
        <f t="array" ref="N677">_xlfn.IFERROR(K677*M677,"")</f>
      </c>
    </row>
    <row r="678" s="3" customFormat="1" ht="45" customHeight="1">
      <c r="A678" s="49">
        <v>8055035681672</v>
      </c>
      <c r="C678" t="s" s="37">
        <v>1640</v>
      </c>
      <c r="D678" t="s" s="38">
        <v>1641</v>
      </c>
      <c r="E678" s="30">
        <v>2</v>
      </c>
      <c r="F678" s="31">
        <v>26.9</v>
      </c>
      <c r="G678" s="32" cm="1">
        <f t="array" ref="G678">F678*0.5*0.9*0.95</f>
        <v>11.49975</v>
      </c>
      <c r="H678" s="39" cm="1">
        <f t="array" ref="H678">G678*0.94</f>
        <v>10.809765</v>
      </c>
      <c r="I678" s="39" cm="1">
        <f t="array" ref="I678">G678*0.87</f>
        <v>10.0047825</v>
      </c>
      <c r="J678" t="s" s="28">
        <v>1640</v>
      </c>
      <c r="K678" s="40"/>
      <c r="L678" t="str" s="41" cm="1">
        <f t="array" ref="L678">IF(K678&lt;1,"",IF(K678&lt;6,0,IF(K678&lt;12,0.06,0.13)))</f>
      </c>
      <c r="M678" t="str" s="41" cm="1">
        <f t="array" ref="M678">IF(K678&lt;1,"",IF(K678&lt;6,G678,IF(K678&lt;12,H678,I678)))</f>
      </c>
      <c r="N678" t="str" s="41" cm="1">
        <f t="array" ref="N678">_xlfn.IFERROR(K678*M678,"")</f>
      </c>
    </row>
    <row r="679" s="3" customFormat="1" ht="45" customHeight="1">
      <c r="A679" s="49">
        <v>8053300579396</v>
      </c>
      <c r="C679" t="s" s="37">
        <v>1642</v>
      </c>
      <c r="D679" t="s" s="38">
        <v>1643</v>
      </c>
      <c r="E679" t="s" s="36">
        <v>19</v>
      </c>
      <c r="F679" s="31">
        <v>26.9</v>
      </c>
      <c r="G679" s="32" cm="1">
        <f t="array" ref="G679">F679*0.5*0.9*0.95</f>
        <v>11.49975</v>
      </c>
      <c r="H679" s="39" cm="1">
        <f t="array" ref="H679">G679*0.94</f>
        <v>10.809765</v>
      </c>
      <c r="I679" s="39" cm="1">
        <f t="array" ref="I679">G679*0.87</f>
        <v>10.0047825</v>
      </c>
      <c r="J679" t="s" s="28">
        <v>1642</v>
      </c>
      <c r="K679" s="40"/>
      <c r="L679" t="str" s="41" cm="1">
        <f t="array" ref="L679">IF(K679&lt;1,"",IF(K679&lt;6,0,IF(K679&lt;12,0.06,0.13)))</f>
      </c>
      <c r="M679" t="str" s="41" cm="1">
        <f t="array" ref="M679">IF(K679&lt;1,"",IF(K679&lt;6,G679,IF(K679&lt;12,H679,I679)))</f>
      </c>
      <c r="N679" t="str" s="41" cm="1">
        <f t="array" ref="N679">_xlfn.IFERROR(K679*M679,"")</f>
      </c>
    </row>
    <row r="680" s="3" customFormat="1" ht="45" customHeight="1">
      <c r="A680" s="49">
        <v>8053300579518</v>
      </c>
      <c r="C680" t="s" s="37">
        <v>1644</v>
      </c>
      <c r="D680" t="s" s="38">
        <v>1645</v>
      </c>
      <c r="E680" t="s" s="36">
        <v>19</v>
      </c>
      <c r="F680" s="31">
        <v>55</v>
      </c>
      <c r="G680" s="32" cm="1">
        <f t="array" ref="G680">F680*0.5*0.9*0.95</f>
        <v>23.5125</v>
      </c>
      <c r="H680" s="39" cm="1">
        <f t="array" ref="H680">G680*0.94</f>
        <v>22.10175</v>
      </c>
      <c r="I680" s="39" cm="1">
        <f t="array" ref="I680">G680*0.87</f>
        <v>20.455875</v>
      </c>
      <c r="J680" t="s" s="28">
        <v>1644</v>
      </c>
      <c r="K680" s="40"/>
      <c r="L680" t="str" s="41" cm="1">
        <f t="array" ref="L680">IF(K680&lt;1,"",IF(K680&lt;6,0,IF(K680&lt;12,0.06,0.13)))</f>
      </c>
      <c r="M680" t="str" s="41" cm="1">
        <f t="array" ref="M680">IF(K680&lt;1,"",IF(K680&lt;6,G680,IF(K680&lt;12,H680,I680)))</f>
      </c>
      <c r="N680" t="str" s="41" cm="1">
        <f t="array" ref="N680">_xlfn.IFERROR(K680*M680,"")</f>
      </c>
    </row>
    <row r="681" s="3" customFormat="1" ht="45" customHeight="1">
      <c r="A681" s="49">
        <v>8053300579556</v>
      </c>
      <c r="C681" t="s" s="37">
        <v>1646</v>
      </c>
      <c r="D681" t="s" s="38">
        <v>1647</v>
      </c>
      <c r="E681" t="s" s="36">
        <v>19</v>
      </c>
      <c r="F681" s="31">
        <v>15.9</v>
      </c>
      <c r="G681" s="32" cm="1">
        <f t="array" ref="G681">F681*0.5*0.9*0.95</f>
        <v>6.79725</v>
      </c>
      <c r="H681" s="39" cm="1">
        <f t="array" ref="H681">G681*0.94</f>
        <v>6.389415</v>
      </c>
      <c r="I681" s="39" cm="1">
        <f t="array" ref="I681">G681*0.87</f>
        <v>5.9136075</v>
      </c>
      <c r="J681" t="s" s="28">
        <v>1646</v>
      </c>
      <c r="K681" s="40"/>
      <c r="L681" t="str" s="41" cm="1">
        <f t="array" ref="L681">IF(K681&lt;1,"",IF(K681&lt;6,0,IF(K681&lt;12,0.06,0.13)))</f>
      </c>
      <c r="M681" t="str" s="41" cm="1">
        <f t="array" ref="M681">IF(K681&lt;1,"",IF(K681&lt;6,G681,IF(K681&lt;12,H681,I681)))</f>
      </c>
      <c r="N681" t="str" s="41" cm="1">
        <f t="array" ref="N681">_xlfn.IFERROR(K681*M681,"")</f>
      </c>
    </row>
    <row r="682" s="3" customFormat="1" ht="45" customHeight="1">
      <c r="A682" s="49">
        <v>8053300579532</v>
      </c>
      <c r="C682" t="s" s="37">
        <v>1648</v>
      </c>
      <c r="D682" t="s" s="38">
        <v>1649</v>
      </c>
      <c r="E682" t="s" s="36">
        <v>19</v>
      </c>
      <c r="F682" s="31">
        <v>15.9</v>
      </c>
      <c r="G682" s="32" cm="1">
        <f t="array" ref="G682">F682*0.5*0.9*0.95</f>
        <v>6.79725</v>
      </c>
      <c r="H682" s="39" cm="1">
        <f t="array" ref="H682">G682*0.94</f>
        <v>6.389415</v>
      </c>
      <c r="I682" s="39" cm="1">
        <f t="array" ref="I682">G682*0.87</f>
        <v>5.9136075</v>
      </c>
      <c r="J682" t="s" s="28">
        <v>1648</v>
      </c>
      <c r="K682" s="40"/>
      <c r="L682" t="str" s="41" cm="1">
        <f t="array" ref="L682">IF(K682&lt;1,"",IF(K682&lt;6,0,IF(K682&lt;12,0.06,0.13)))</f>
      </c>
      <c r="M682" t="str" s="41" cm="1">
        <f t="array" ref="M682">IF(K682&lt;1,"",IF(K682&lt;6,G682,IF(K682&lt;12,H682,I682)))</f>
      </c>
      <c r="N682" t="str" s="41" cm="1">
        <f t="array" ref="N682">_xlfn.IFERROR(K682*M682,"")</f>
      </c>
    </row>
    <row r="683" s="3" customFormat="1" ht="45" customHeight="1">
      <c r="A683" s="49">
        <v>8053300579525</v>
      </c>
      <c r="C683" t="s" s="37">
        <v>1650</v>
      </c>
      <c r="D683" t="s" s="38">
        <v>1651</v>
      </c>
      <c r="E683" t="s" s="36">
        <v>19</v>
      </c>
      <c r="F683" s="31">
        <v>15.9</v>
      </c>
      <c r="G683" s="32" cm="1">
        <f t="array" ref="G683">F683*0.5*0.9*0.95</f>
        <v>6.79725</v>
      </c>
      <c r="H683" s="39" cm="1">
        <f t="array" ref="H683">G683*0.94</f>
        <v>6.389415</v>
      </c>
      <c r="I683" s="39" cm="1">
        <f t="array" ref="I683">G683*0.87</f>
        <v>5.9136075</v>
      </c>
      <c r="J683" t="s" s="28">
        <v>1650</v>
      </c>
      <c r="K683" s="40"/>
      <c r="L683" t="str" s="41" cm="1">
        <f t="array" ref="L683">IF(K683&lt;1,"",IF(K683&lt;6,0,IF(K683&lt;12,0.06,0.13)))</f>
      </c>
      <c r="M683" t="str" s="41" cm="1">
        <f t="array" ref="M683">IF(K683&lt;1,"",IF(K683&lt;6,G683,IF(K683&lt;12,H683,I683)))</f>
      </c>
      <c r="N683" t="str" s="41" cm="1">
        <f t="array" ref="N683">_xlfn.IFERROR(K683*M683,"")</f>
      </c>
    </row>
    <row r="684" s="3" customFormat="1" ht="45" customHeight="1">
      <c r="A684" s="49">
        <v>8053300579549</v>
      </c>
      <c r="C684" t="s" s="37">
        <v>1652</v>
      </c>
      <c r="D684" t="s" s="38">
        <v>1653</v>
      </c>
      <c r="E684" t="s" s="36">
        <v>19</v>
      </c>
      <c r="F684" s="31">
        <v>15.9</v>
      </c>
      <c r="G684" s="32" cm="1">
        <f t="array" ref="G684">F684*0.5*0.9*0.95</f>
        <v>6.79725</v>
      </c>
      <c r="H684" s="39" cm="1">
        <f t="array" ref="H684">G684*0.94</f>
        <v>6.389415</v>
      </c>
      <c r="I684" s="39" cm="1">
        <f t="array" ref="I684">G684*0.87</f>
        <v>5.9136075</v>
      </c>
      <c r="J684" t="s" s="28">
        <v>1652</v>
      </c>
      <c r="K684" s="40"/>
      <c r="L684" t="str" s="41" cm="1">
        <f t="array" ref="L684">IF(K684&lt;1,"",IF(K684&lt;6,0,IF(K684&lt;12,0.06,0.13)))</f>
      </c>
      <c r="M684" t="str" s="41" cm="1">
        <f t="array" ref="M684">IF(K684&lt;1,"",IF(K684&lt;6,G684,IF(K684&lt;12,H684,I684)))</f>
      </c>
      <c r="N684" t="str" s="41" cm="1">
        <f t="array" ref="N684">_xlfn.IFERROR(K684*M684,"")</f>
      </c>
    </row>
    <row r="685" s="3" customFormat="1" ht="45" customHeight="1">
      <c r="A685" s="49">
        <v>8053300579594</v>
      </c>
      <c r="C685" t="s" s="37">
        <v>1654</v>
      </c>
      <c r="D685" t="s" s="38">
        <v>1655</v>
      </c>
      <c r="E685" t="s" s="36">
        <v>19</v>
      </c>
      <c r="F685" s="31">
        <v>15.9</v>
      </c>
      <c r="G685" s="32" cm="1">
        <f t="array" ref="G685">F685*0.5*0.9*0.95</f>
        <v>6.79725</v>
      </c>
      <c r="H685" s="39" cm="1">
        <f t="array" ref="H685">G685*0.94</f>
        <v>6.389415</v>
      </c>
      <c r="I685" s="39" cm="1">
        <f t="array" ref="I685">G685*0.87</f>
        <v>5.9136075</v>
      </c>
      <c r="J685" t="s" s="28">
        <v>1654</v>
      </c>
      <c r="K685" s="40"/>
      <c r="L685" t="str" s="41" cm="1">
        <f t="array" ref="L685">IF(K685&lt;1,"",IF(K685&lt;6,0,IF(K685&lt;12,0.06,0.13)))</f>
      </c>
      <c r="M685" t="str" s="41" cm="1">
        <f t="array" ref="M685">IF(K685&lt;1,"",IF(K685&lt;6,G685,IF(K685&lt;12,H685,I685)))</f>
      </c>
      <c r="N685" t="str" s="41" cm="1">
        <f t="array" ref="N685">_xlfn.IFERROR(K685*M685,"")</f>
      </c>
    </row>
    <row r="686" s="3" customFormat="1" ht="45" customHeight="1">
      <c r="A686" s="49">
        <v>8053300579570</v>
      </c>
      <c r="C686" t="s" s="37">
        <v>1656</v>
      </c>
      <c r="D686" t="s" s="38">
        <v>1657</v>
      </c>
      <c r="E686" t="s" s="36">
        <v>19</v>
      </c>
      <c r="F686" s="31">
        <v>15.9</v>
      </c>
      <c r="G686" s="32" cm="1">
        <f t="array" ref="G686">F686*0.5*0.9*0.95</f>
        <v>6.79725</v>
      </c>
      <c r="H686" s="39" cm="1">
        <f t="array" ref="H686">G686*0.94</f>
        <v>6.389415</v>
      </c>
      <c r="I686" s="39" cm="1">
        <f t="array" ref="I686">G686*0.87</f>
        <v>5.9136075</v>
      </c>
      <c r="J686" t="s" s="28">
        <v>1656</v>
      </c>
      <c r="K686" s="40"/>
      <c r="L686" t="str" s="41" cm="1">
        <f t="array" ref="L686">IF(K686&lt;1,"",IF(K686&lt;6,0,IF(K686&lt;12,0.06,0.13)))</f>
      </c>
      <c r="M686" t="str" s="41" cm="1">
        <f t="array" ref="M686">IF(K686&lt;1,"",IF(K686&lt;6,G686,IF(K686&lt;12,H686,I686)))</f>
      </c>
      <c r="N686" t="str" s="41" cm="1">
        <f t="array" ref="N686">_xlfn.IFERROR(K686*M686,"")</f>
      </c>
    </row>
    <row r="687" s="3" customFormat="1" ht="45" customHeight="1">
      <c r="A687" s="49">
        <v>8053300579563</v>
      </c>
      <c r="C687" t="s" s="37">
        <v>1658</v>
      </c>
      <c r="D687" t="s" s="38">
        <v>1659</v>
      </c>
      <c r="E687" t="s" s="36">
        <v>19</v>
      </c>
      <c r="F687" s="31">
        <v>15.9</v>
      </c>
      <c r="G687" s="32" cm="1">
        <f t="array" ref="G687">F687*0.5*0.9*0.95</f>
        <v>6.79725</v>
      </c>
      <c r="H687" s="39" cm="1">
        <f t="array" ref="H687">G687*0.94</f>
        <v>6.389415</v>
      </c>
      <c r="I687" s="39" cm="1">
        <f t="array" ref="I687">G687*0.87</f>
        <v>5.9136075</v>
      </c>
      <c r="J687" t="s" s="28">
        <v>1658</v>
      </c>
      <c r="K687" s="40"/>
      <c r="L687" t="str" s="41" cm="1">
        <f t="array" ref="L687">IF(K687&lt;1,"",IF(K687&lt;6,0,IF(K687&lt;12,0.06,0.13)))</f>
      </c>
      <c r="M687" t="str" s="41" cm="1">
        <f t="array" ref="M687">IF(K687&lt;1,"",IF(K687&lt;6,G687,IF(K687&lt;12,H687,I687)))</f>
      </c>
      <c r="N687" t="str" s="41" cm="1">
        <f t="array" ref="N687">_xlfn.IFERROR(K687*M687,"")</f>
      </c>
    </row>
    <row r="688" s="3" customFormat="1" ht="45" customHeight="1">
      <c r="A688" s="49">
        <v>8053300579587</v>
      </c>
      <c r="C688" t="s" s="37">
        <v>1660</v>
      </c>
      <c r="D688" t="s" s="38">
        <v>1661</v>
      </c>
      <c r="E688" t="s" s="36">
        <v>19</v>
      </c>
      <c r="F688" s="31">
        <v>15.9</v>
      </c>
      <c r="G688" s="32" cm="1">
        <f t="array" ref="G688">F688*0.5*0.9*0.95</f>
        <v>6.79725</v>
      </c>
      <c r="H688" s="39" cm="1">
        <f t="array" ref="H688">G688*0.94</f>
        <v>6.389415</v>
      </c>
      <c r="I688" s="39" cm="1">
        <f t="array" ref="I688">G688*0.87</f>
        <v>5.9136075</v>
      </c>
      <c r="J688" t="s" s="28">
        <v>1660</v>
      </c>
      <c r="K688" s="40"/>
      <c r="L688" t="str" s="41" cm="1">
        <f t="array" ref="L688">IF(K688&lt;1,"",IF(K688&lt;6,0,IF(K688&lt;12,0.06,0.13)))</f>
      </c>
      <c r="M688" t="str" s="41" cm="1">
        <f t="array" ref="M688">IF(K688&lt;1,"",IF(K688&lt;6,G688,IF(K688&lt;12,H688,I688)))</f>
      </c>
      <c r="N688" t="str" s="41" cm="1">
        <f t="array" ref="N688">_xlfn.IFERROR(K688*M688,"")</f>
      </c>
    </row>
    <row r="689" s="3" customFormat="1" ht="45" customHeight="1">
      <c r="A689" s="49">
        <v>8053300579624</v>
      </c>
      <c r="C689" t="s" s="37">
        <v>1662</v>
      </c>
      <c r="D689" t="s" s="38">
        <v>1663</v>
      </c>
      <c r="E689" t="s" s="36">
        <v>19</v>
      </c>
      <c r="F689" s="31">
        <v>36</v>
      </c>
      <c r="G689" s="32" cm="1">
        <f t="array" ref="G689">F689*0.5*0.9*0.95</f>
        <v>15.39</v>
      </c>
      <c r="H689" s="39" cm="1">
        <f t="array" ref="H689">G689*0.94</f>
        <v>14.4666</v>
      </c>
      <c r="I689" s="39" cm="1">
        <f t="array" ref="I689">G689*0.87</f>
        <v>13.3893</v>
      </c>
      <c r="J689" t="s" s="28">
        <v>1662</v>
      </c>
      <c r="K689" s="40"/>
      <c r="L689" t="str" s="41" cm="1">
        <f t="array" ref="L689">IF(K689&lt;1,"",IF(K689&lt;6,0,IF(K689&lt;12,0.06,0.13)))</f>
      </c>
      <c r="M689" t="str" s="41" cm="1">
        <f t="array" ref="M689">IF(K689&lt;1,"",IF(K689&lt;6,G689,IF(K689&lt;12,H689,I689)))</f>
      </c>
      <c r="N689" t="str" s="41" cm="1">
        <f t="array" ref="N689">_xlfn.IFERROR(K689*M689,"")</f>
      </c>
    </row>
    <row r="690" s="3" customFormat="1" ht="45" customHeight="1">
      <c r="A690" s="49">
        <v>8053300579617</v>
      </c>
      <c r="C690" t="s" s="37">
        <v>1664</v>
      </c>
      <c r="D690" t="s" s="38">
        <v>1665</v>
      </c>
      <c r="E690" t="s" s="36">
        <v>19</v>
      </c>
      <c r="F690" s="31">
        <v>36</v>
      </c>
      <c r="G690" s="32" cm="1">
        <f t="array" ref="G690">F690*0.5*0.9*0.95</f>
        <v>15.39</v>
      </c>
      <c r="H690" s="39" cm="1">
        <f t="array" ref="H690">G690*0.94</f>
        <v>14.4666</v>
      </c>
      <c r="I690" s="39" cm="1">
        <f t="array" ref="I690">G690*0.87</f>
        <v>13.3893</v>
      </c>
      <c r="J690" t="s" s="28">
        <v>1664</v>
      </c>
      <c r="K690" s="40"/>
      <c r="L690" t="str" s="41" cm="1">
        <f t="array" ref="L690">IF(K690&lt;1,"",IF(K690&lt;6,0,IF(K690&lt;12,0.06,0.13)))</f>
      </c>
      <c r="M690" t="str" s="41" cm="1">
        <f t="array" ref="M690">IF(K690&lt;1,"",IF(K690&lt;6,G690,IF(K690&lt;12,H690,I690)))</f>
      </c>
      <c r="N690" t="str" s="41" cm="1">
        <f t="array" ref="N690">_xlfn.IFERROR(K690*M690,"")</f>
      </c>
    </row>
    <row r="691" s="3" customFormat="1" ht="45" customHeight="1">
      <c r="A691" s="49">
        <v>8053300579631</v>
      </c>
      <c r="C691" t="s" s="37">
        <v>1666</v>
      </c>
      <c r="D691" t="s" s="38">
        <v>1667</v>
      </c>
      <c r="E691" t="s" s="36">
        <v>19</v>
      </c>
      <c r="F691" s="31">
        <v>36</v>
      </c>
      <c r="G691" s="32" cm="1">
        <f t="array" ref="G691">F691*0.5*0.9*0.95</f>
        <v>15.39</v>
      </c>
      <c r="H691" s="39" cm="1">
        <f t="array" ref="H691">G691*0.94</f>
        <v>14.4666</v>
      </c>
      <c r="I691" s="39" cm="1">
        <f t="array" ref="I691">G691*0.87</f>
        <v>13.3893</v>
      </c>
      <c r="J691" t="s" s="28">
        <v>1666</v>
      </c>
      <c r="K691" s="40"/>
      <c r="L691" t="str" s="41" cm="1">
        <f t="array" ref="L691">IF(K691&lt;1,"",IF(K691&lt;6,0,IF(K691&lt;12,0.06,0.13)))</f>
      </c>
      <c r="M691" t="str" s="41" cm="1">
        <f t="array" ref="M691">IF(K691&lt;1,"",IF(K691&lt;6,G691,IF(K691&lt;12,H691,I691)))</f>
      </c>
      <c r="N691" t="str" s="41" cm="1">
        <f t="array" ref="N691">_xlfn.IFERROR(K691*M691,"")</f>
      </c>
    </row>
    <row r="692" s="3" customFormat="1" ht="45" customHeight="1">
      <c r="A692" s="49">
        <v>8053300579600</v>
      </c>
      <c r="C692" t="s" s="37">
        <v>1668</v>
      </c>
      <c r="D692" t="s" s="38">
        <v>1669</v>
      </c>
      <c r="E692" t="s" s="36">
        <v>19</v>
      </c>
      <c r="F692" s="31">
        <v>36</v>
      </c>
      <c r="G692" s="32" cm="1">
        <f t="array" ref="G692">F692*0.5*0.9*0.95</f>
        <v>15.39</v>
      </c>
      <c r="H692" s="39" cm="1">
        <f t="array" ref="H692">G692*0.94</f>
        <v>14.4666</v>
      </c>
      <c r="I692" s="39" cm="1">
        <f t="array" ref="I692">G692*0.87</f>
        <v>13.3893</v>
      </c>
      <c r="J692" t="s" s="28">
        <v>1668</v>
      </c>
      <c r="K692" s="40"/>
      <c r="L692" t="str" s="41" cm="1">
        <f t="array" ref="L692">IF(K692&lt;1,"",IF(K692&lt;6,0,IF(K692&lt;12,0.06,0.13)))</f>
      </c>
      <c r="M692" t="str" s="41" cm="1">
        <f t="array" ref="M692">IF(K692&lt;1,"",IF(K692&lt;6,G692,IF(K692&lt;12,H692,I692)))</f>
      </c>
      <c r="N692" t="str" s="41" cm="1">
        <f t="array" ref="N692">_xlfn.IFERROR(K692*M692,"")</f>
      </c>
    </row>
    <row r="693" s="3" customFormat="1" ht="45" customHeight="1">
      <c r="A693" s="49">
        <v>8053300579648</v>
      </c>
      <c r="C693" t="s" s="37">
        <v>1670</v>
      </c>
      <c r="D693" t="s" s="38">
        <v>1671</v>
      </c>
      <c r="E693" t="s" s="36">
        <v>19</v>
      </c>
      <c r="F693" s="31">
        <v>24.9</v>
      </c>
      <c r="G693" s="32" cm="1">
        <f t="array" ref="G693">F693*0.5*0.9*0.95</f>
        <v>10.64475</v>
      </c>
      <c r="H693" s="39" cm="1">
        <f t="array" ref="H693">G693*0.94</f>
        <v>10.006065</v>
      </c>
      <c r="I693" s="39" cm="1">
        <f t="array" ref="I693">G693*0.87</f>
        <v>9.260932499999999</v>
      </c>
      <c r="J693" t="s" s="28">
        <v>1670</v>
      </c>
      <c r="K693" s="40"/>
      <c r="L693" t="str" s="41" cm="1">
        <f t="array" ref="L693">IF(K693&lt;1,"",IF(K693&lt;6,0,IF(K693&lt;12,0.06,0.13)))</f>
      </c>
      <c r="M693" t="str" s="41" cm="1">
        <f t="array" ref="M693">IF(K693&lt;1,"",IF(K693&lt;6,G693,IF(K693&lt;12,H693,I693)))</f>
      </c>
      <c r="N693" t="str" s="41" cm="1">
        <f t="array" ref="N693">_xlfn.IFERROR(K693*M693,"")</f>
      </c>
    </row>
    <row r="694" s="3" customFormat="1" ht="45" customHeight="1">
      <c r="A694" t="s" s="27">
        <v>1672</v>
      </c>
      <c r="C694" t="s" s="37">
        <v>1673</v>
      </c>
      <c r="D694" t="s" s="38">
        <v>1674</v>
      </c>
      <c r="E694" t="s" s="36">
        <v>19</v>
      </c>
      <c r="F694" s="31">
        <v>12.9</v>
      </c>
      <c r="G694" s="32" cm="1">
        <f t="array" ref="G694">F694*0.5*0.9*0.95</f>
        <v>5.51475</v>
      </c>
      <c r="H694" s="39" cm="1">
        <f t="array" ref="H694">G694*0.94</f>
        <v>5.183865</v>
      </c>
      <c r="I694" s="39" cm="1">
        <f t="array" ref="I694">G694*0.87</f>
        <v>4.7978325</v>
      </c>
      <c r="J694" t="s" s="28">
        <v>1673</v>
      </c>
      <c r="K694" s="40"/>
      <c r="L694" t="str" s="41" cm="1">
        <f t="array" ref="L694">IF(K694&lt;1,"",IF(K694&lt;6,0,IF(K694&lt;12,0.06,0.13)))</f>
      </c>
      <c r="M694" t="str" s="41" cm="1">
        <f t="array" ref="M694">IF(K694&lt;1,"",IF(K694&lt;6,G694,IF(K694&lt;12,H694,I694)))</f>
      </c>
      <c r="N694" t="str" s="41" cm="1">
        <f t="array" ref="N694">_xlfn.IFERROR(K694*M694,"")</f>
      </c>
    </row>
    <row r="695" s="3" customFormat="1" ht="45" customHeight="1">
      <c r="A695" s="49">
        <v>8055035683300</v>
      </c>
      <c r="C695" t="s" s="37">
        <v>1675</v>
      </c>
      <c r="D695" t="s" s="38">
        <v>1676</v>
      </c>
      <c r="E695" s="30">
        <v>2</v>
      </c>
      <c r="F695" s="31">
        <v>12.9</v>
      </c>
      <c r="G695" s="32" cm="1">
        <f t="array" ref="G695">F695*0.5*0.9*0.95</f>
        <v>5.51475</v>
      </c>
      <c r="H695" s="39" cm="1">
        <f t="array" ref="H695">G695*0.94</f>
        <v>5.183865</v>
      </c>
      <c r="I695" s="39" cm="1">
        <f t="array" ref="I695">G695*0.87</f>
        <v>4.7978325</v>
      </c>
      <c r="J695" t="s" s="28">
        <v>1675</v>
      </c>
      <c r="K695" s="40"/>
      <c r="L695" t="str" s="41" cm="1">
        <f t="array" ref="L695">IF(K695&lt;1,"",IF(K695&lt;6,0,IF(K695&lt;12,0.06,0.13)))</f>
      </c>
      <c r="M695" t="str" s="41" cm="1">
        <f t="array" ref="M695">IF(K695&lt;1,"",IF(K695&lt;6,G695,IF(K695&lt;12,H695,I695)))</f>
      </c>
      <c r="N695" t="str" s="41" cm="1">
        <f t="array" ref="N695">_xlfn.IFERROR(K695*M695,"")</f>
      </c>
    </row>
    <row r="696" s="3" customFormat="1" ht="45" customHeight="1">
      <c r="A696" t="s" s="27">
        <v>1677</v>
      </c>
      <c r="C696" t="s" s="37">
        <v>1678</v>
      </c>
      <c r="D696" t="s" s="38">
        <v>1679</v>
      </c>
      <c r="E696" t="s" s="36">
        <v>19</v>
      </c>
      <c r="F696" s="31">
        <v>12.9</v>
      </c>
      <c r="G696" s="32" cm="1">
        <f t="array" ref="G696">F696*0.5*0.9*0.95</f>
        <v>5.51475</v>
      </c>
      <c r="H696" s="39" cm="1">
        <f t="array" ref="H696">G696*0.94</f>
        <v>5.183865</v>
      </c>
      <c r="I696" s="39" cm="1">
        <f t="array" ref="I696">G696*0.87</f>
        <v>4.7978325</v>
      </c>
      <c r="J696" t="s" s="28">
        <v>1678</v>
      </c>
      <c r="K696" s="40"/>
      <c r="L696" t="str" s="41" cm="1">
        <f t="array" ref="L696">IF(K696&lt;1,"",IF(K696&lt;6,0,IF(K696&lt;12,0.06,0.13)))</f>
      </c>
      <c r="M696" t="str" s="41" cm="1">
        <f t="array" ref="M696">IF(K696&lt;1,"",IF(K696&lt;6,G696,IF(K696&lt;12,H696,I696)))</f>
      </c>
      <c r="N696" t="str" s="41" cm="1">
        <f t="array" ref="N696">_xlfn.IFERROR(K696*M696,"")</f>
      </c>
    </row>
    <row r="697" s="3" customFormat="1" ht="45" customHeight="1">
      <c r="A697" s="49">
        <v>8055035683331</v>
      </c>
      <c r="C697" t="s" s="37">
        <v>1680</v>
      </c>
      <c r="D697" t="s" s="38">
        <v>1681</v>
      </c>
      <c r="E697" s="30">
        <v>2</v>
      </c>
      <c r="F697" s="31">
        <v>12.9</v>
      </c>
      <c r="G697" s="32" cm="1">
        <f t="array" ref="G697">F697*0.5*0.9*0.95</f>
        <v>5.51475</v>
      </c>
      <c r="H697" s="39" cm="1">
        <f t="array" ref="H697">G697*0.94</f>
        <v>5.183865</v>
      </c>
      <c r="I697" s="39" cm="1">
        <f t="array" ref="I697">G697*0.87</f>
        <v>4.7978325</v>
      </c>
      <c r="J697" t="s" s="28">
        <v>1680</v>
      </c>
      <c r="K697" s="40"/>
      <c r="L697" t="str" s="41" cm="1">
        <f t="array" ref="L697">IF(K697&lt;1,"",IF(K697&lt;6,0,IF(K697&lt;12,0.06,0.13)))</f>
      </c>
      <c r="M697" t="str" s="41" cm="1">
        <f t="array" ref="M697">IF(K697&lt;1,"",IF(K697&lt;6,G697,IF(K697&lt;12,H697,I697)))</f>
      </c>
      <c r="N697" t="str" s="41" cm="1">
        <f t="array" ref="N697">_xlfn.IFERROR(K697*M697,"")</f>
      </c>
    </row>
    <row r="698" s="3" customFormat="1" ht="45" customHeight="1">
      <c r="A698" s="49">
        <v>8055035683294</v>
      </c>
      <c r="C698" t="s" s="37">
        <v>1682</v>
      </c>
      <c r="D698" t="s" s="38">
        <v>1683</v>
      </c>
      <c r="E698" s="30">
        <v>2</v>
      </c>
      <c r="F698" s="31">
        <v>12.9</v>
      </c>
      <c r="G698" s="32" cm="1">
        <f t="array" ref="G698">F698*0.5*0.9*0.95</f>
        <v>5.51475</v>
      </c>
      <c r="H698" s="39" cm="1">
        <f t="array" ref="H698">G698*0.94</f>
        <v>5.183865</v>
      </c>
      <c r="I698" s="39" cm="1">
        <f t="array" ref="I698">G698*0.87</f>
        <v>4.7978325</v>
      </c>
      <c r="J698" t="s" s="28">
        <v>1682</v>
      </c>
      <c r="K698" s="40"/>
      <c r="L698" t="str" s="41" cm="1">
        <f t="array" ref="L698">IF(K698&lt;1,"",IF(K698&lt;6,0,IF(K698&lt;12,0.06,0.13)))</f>
      </c>
      <c r="M698" t="str" s="41" cm="1">
        <f t="array" ref="M698">IF(K698&lt;1,"",IF(K698&lt;6,G698,IF(K698&lt;12,H698,I698)))</f>
      </c>
      <c r="N698" t="str" s="41" cm="1">
        <f t="array" ref="N698">_xlfn.IFERROR(K698*M698,"")</f>
      </c>
    </row>
    <row r="699" s="3" customFormat="1" ht="45" customHeight="1">
      <c r="A699" t="s" s="27">
        <v>1684</v>
      </c>
      <c r="C699" t="s" s="37">
        <v>1685</v>
      </c>
      <c r="D699" t="s" s="38">
        <v>1686</v>
      </c>
      <c r="E699" t="s" s="36">
        <v>19</v>
      </c>
      <c r="F699" s="31">
        <v>12.9</v>
      </c>
      <c r="G699" s="32" cm="1">
        <f t="array" ref="G699">F699*0.5*0.9*0.95</f>
        <v>5.51475</v>
      </c>
      <c r="H699" s="39" cm="1">
        <f t="array" ref="H699">G699*0.94</f>
        <v>5.183865</v>
      </c>
      <c r="I699" s="39" cm="1">
        <f t="array" ref="I699">G699*0.87</f>
        <v>4.7978325</v>
      </c>
      <c r="J699" t="s" s="28">
        <v>1685</v>
      </c>
      <c r="K699" s="40"/>
      <c r="L699" t="str" s="41" cm="1">
        <f t="array" ref="L699">IF(K699&lt;1,"",IF(K699&lt;6,0,IF(K699&lt;12,0.06,0.13)))</f>
      </c>
      <c r="M699" t="str" s="41" cm="1">
        <f t="array" ref="M699">IF(K699&lt;1,"",IF(K699&lt;6,G699,IF(K699&lt;12,H699,I699)))</f>
      </c>
      <c r="N699" t="str" s="41" cm="1">
        <f t="array" ref="N699">_xlfn.IFERROR(K699*M699,"")</f>
      </c>
    </row>
    <row r="700" s="3" customFormat="1" ht="45" customHeight="1">
      <c r="A700" t="s" s="27">
        <v>1687</v>
      </c>
      <c r="C700" t="s" s="37">
        <v>1688</v>
      </c>
      <c r="D700" t="s" s="38">
        <v>1689</v>
      </c>
      <c r="E700" t="s" s="36">
        <v>19</v>
      </c>
      <c r="F700" s="31">
        <v>12.9</v>
      </c>
      <c r="G700" s="32" cm="1">
        <f t="array" ref="G700">F700*0.5*0.9*0.95</f>
        <v>5.51475</v>
      </c>
      <c r="H700" s="39" cm="1">
        <f t="array" ref="H700">G700*0.94</f>
        <v>5.183865</v>
      </c>
      <c r="I700" s="39" cm="1">
        <f t="array" ref="I700">G700*0.87</f>
        <v>4.7978325</v>
      </c>
      <c r="J700" t="s" s="28">
        <v>1688</v>
      </c>
      <c r="K700" s="40"/>
      <c r="L700" t="str" s="41" cm="1">
        <f t="array" ref="L700">IF(K700&lt;1,"",IF(K700&lt;6,0,IF(K700&lt;12,0.06,0.13)))</f>
      </c>
      <c r="M700" t="str" s="41" cm="1">
        <f t="array" ref="M700">IF(K700&lt;1,"",IF(K700&lt;6,G700,IF(K700&lt;12,H700,I700)))</f>
      </c>
      <c r="N700" t="str" s="41" cm="1">
        <f t="array" ref="N700">_xlfn.IFERROR(K700*M700,"")</f>
      </c>
    </row>
    <row r="701" s="3" customFormat="1" ht="45" customHeight="1">
      <c r="A701" s="49">
        <v>8055035683287</v>
      </c>
      <c r="C701" t="s" s="37">
        <v>1690</v>
      </c>
      <c r="D701" t="s" s="38">
        <v>1691</v>
      </c>
      <c r="E701" s="30">
        <v>2</v>
      </c>
      <c r="F701" s="31">
        <v>12.9</v>
      </c>
      <c r="G701" s="32" cm="1">
        <f t="array" ref="G701">F701*0.5*0.9*0.95</f>
        <v>5.51475</v>
      </c>
      <c r="H701" s="39" cm="1">
        <f t="array" ref="H701">G701*0.94</f>
        <v>5.183865</v>
      </c>
      <c r="I701" s="39" cm="1">
        <f t="array" ref="I701">G701*0.87</f>
        <v>4.7978325</v>
      </c>
      <c r="J701" t="s" s="28">
        <v>1690</v>
      </c>
      <c r="K701" s="40"/>
      <c r="L701" t="str" s="41" cm="1">
        <f t="array" ref="L701">IF(K701&lt;1,"",IF(K701&lt;6,0,IF(K701&lt;12,0.06,0.13)))</f>
      </c>
      <c r="M701" t="str" s="41" cm="1">
        <f t="array" ref="M701">IF(K701&lt;1,"",IF(K701&lt;6,G701,IF(K701&lt;12,H701,I701)))</f>
      </c>
      <c r="N701" t="str" s="41" cm="1">
        <f t="array" ref="N701">_xlfn.IFERROR(K701*M701,"")</f>
      </c>
    </row>
    <row r="702" s="3" customFormat="1" ht="45" customHeight="1">
      <c r="A702" t="s" s="27">
        <v>1692</v>
      </c>
      <c r="C702" t="s" s="37">
        <v>1693</v>
      </c>
      <c r="D702" t="s" s="38">
        <v>1694</v>
      </c>
      <c r="E702" t="s" s="36">
        <v>19</v>
      </c>
      <c r="F702" s="31">
        <v>12.9</v>
      </c>
      <c r="G702" s="32" cm="1">
        <f t="array" ref="G702">F702*0.5*0.9*0.95</f>
        <v>5.51475</v>
      </c>
      <c r="H702" s="39" cm="1">
        <f t="array" ref="H702">G702*0.94</f>
        <v>5.183865</v>
      </c>
      <c r="I702" s="39" cm="1">
        <f t="array" ref="I702">G702*0.87</f>
        <v>4.7978325</v>
      </c>
      <c r="J702" t="s" s="28">
        <v>1693</v>
      </c>
      <c r="K702" s="40"/>
      <c r="L702" t="str" s="41" cm="1">
        <f t="array" ref="L702">IF(K702&lt;1,"",IF(K702&lt;6,0,IF(K702&lt;12,0.06,0.13)))</f>
      </c>
      <c r="M702" t="str" s="41" cm="1">
        <f t="array" ref="M702">IF(K702&lt;1,"",IF(K702&lt;6,G702,IF(K702&lt;12,H702,I702)))</f>
      </c>
      <c r="N702" t="str" s="41" cm="1">
        <f t="array" ref="N702">_xlfn.IFERROR(K702*M702,"")</f>
      </c>
    </row>
    <row r="703" s="3" customFormat="1" ht="45" customHeight="1">
      <c r="A703" s="49">
        <v>8055035683324</v>
      </c>
      <c r="C703" t="s" s="37">
        <v>1695</v>
      </c>
      <c r="D703" t="s" s="38">
        <v>1696</v>
      </c>
      <c r="E703" s="30">
        <v>2</v>
      </c>
      <c r="F703" s="31">
        <v>12.9</v>
      </c>
      <c r="G703" s="32" cm="1">
        <f t="array" ref="G703">F703*0.5*0.9*0.95</f>
        <v>5.51475</v>
      </c>
      <c r="H703" s="39" cm="1">
        <f t="array" ref="H703">G703*0.94</f>
        <v>5.183865</v>
      </c>
      <c r="I703" s="39" cm="1">
        <f t="array" ref="I703">G703*0.87</f>
        <v>4.7978325</v>
      </c>
      <c r="J703" t="s" s="28">
        <v>1695</v>
      </c>
      <c r="K703" s="40"/>
      <c r="L703" t="str" s="41" cm="1">
        <f t="array" ref="L703">IF(K703&lt;1,"",IF(K703&lt;6,0,IF(K703&lt;12,0.06,0.13)))</f>
      </c>
      <c r="M703" t="str" s="41" cm="1">
        <f t="array" ref="M703">IF(K703&lt;1,"",IF(K703&lt;6,G703,IF(K703&lt;12,H703,I703)))</f>
      </c>
      <c r="N703" t="str" s="41" cm="1">
        <f t="array" ref="N703">_xlfn.IFERROR(K703*M703,"")</f>
      </c>
    </row>
    <row r="704" s="3" customFormat="1" ht="45" customHeight="1">
      <c r="A704" t="s" s="27">
        <v>1697</v>
      </c>
      <c r="C704" t="s" s="37">
        <v>1698</v>
      </c>
      <c r="D704" t="s" s="38">
        <v>1699</v>
      </c>
      <c r="E704" t="s" s="36">
        <v>19</v>
      </c>
      <c r="F704" s="31">
        <v>12.9</v>
      </c>
      <c r="G704" s="32" cm="1">
        <f t="array" ref="G704">F704*0.5*0.9*0.95</f>
        <v>5.51475</v>
      </c>
      <c r="H704" s="39" cm="1">
        <f t="array" ref="H704">G704*0.94</f>
        <v>5.183865</v>
      </c>
      <c r="I704" s="39" cm="1">
        <f t="array" ref="I704">G704*0.87</f>
        <v>4.7978325</v>
      </c>
      <c r="J704" t="s" s="28">
        <v>1698</v>
      </c>
      <c r="K704" s="40"/>
      <c r="L704" t="str" s="41" cm="1">
        <f t="array" ref="L704">IF(K704&lt;1,"",IF(K704&lt;6,0,IF(K704&lt;12,0.06,0.13)))</f>
      </c>
      <c r="M704" t="str" s="41" cm="1">
        <f t="array" ref="M704">IF(K704&lt;1,"",IF(K704&lt;6,G704,IF(K704&lt;12,H704,I704)))</f>
      </c>
      <c r="N704" t="str" s="41" cm="1">
        <f t="array" ref="N704">_xlfn.IFERROR(K704*M704,"")</f>
      </c>
    </row>
    <row r="705" s="3" customFormat="1" ht="45" customHeight="1">
      <c r="A705" s="49">
        <v>8055035683317</v>
      </c>
      <c r="C705" t="s" s="37">
        <v>1700</v>
      </c>
      <c r="D705" t="s" s="38">
        <v>1701</v>
      </c>
      <c r="E705" s="30">
        <v>2</v>
      </c>
      <c r="F705" s="31">
        <v>12.9</v>
      </c>
      <c r="G705" s="32" cm="1">
        <f t="array" ref="G705">F705*0.5*0.9*0.95</f>
        <v>5.51475</v>
      </c>
      <c r="H705" s="39" cm="1">
        <f t="array" ref="H705">G705*0.94</f>
        <v>5.183865</v>
      </c>
      <c r="I705" s="39" cm="1">
        <f t="array" ref="I705">G705*0.87</f>
        <v>4.7978325</v>
      </c>
      <c r="J705" t="s" s="28">
        <v>1700</v>
      </c>
      <c r="K705" s="40"/>
      <c r="L705" t="str" s="41" cm="1">
        <f t="array" ref="L705">IF(K705&lt;1,"",IF(K705&lt;6,0,IF(K705&lt;12,0.06,0.13)))</f>
      </c>
      <c r="M705" t="str" s="41" cm="1">
        <f t="array" ref="M705">IF(K705&lt;1,"",IF(K705&lt;6,G705,IF(K705&lt;12,H705,I705)))</f>
      </c>
      <c r="N705" t="str" s="41" cm="1">
        <f t="array" ref="N705">_xlfn.IFERROR(K705*M705,"")</f>
      </c>
    </row>
    <row r="706" s="3" customFormat="1" ht="45" customHeight="1">
      <c r="A706" s="49">
        <v>8055035683348</v>
      </c>
      <c r="C706" t="s" s="37">
        <v>1702</v>
      </c>
      <c r="D706" t="s" s="38">
        <v>1703</v>
      </c>
      <c r="E706" s="30">
        <v>2</v>
      </c>
      <c r="F706" s="31">
        <v>16.9</v>
      </c>
      <c r="G706" s="32" cm="1">
        <f t="array" ref="G706">F706*0.5*0.9*0.95</f>
        <v>7.22475</v>
      </c>
      <c r="H706" s="39" cm="1">
        <f t="array" ref="H706">G706*0.94</f>
        <v>6.791265</v>
      </c>
      <c r="I706" s="39" cm="1">
        <f t="array" ref="I706">G706*0.87</f>
        <v>6.2855325</v>
      </c>
      <c r="J706" t="s" s="28">
        <v>1702</v>
      </c>
      <c r="K706" s="40"/>
      <c r="L706" t="str" s="41" cm="1">
        <f t="array" ref="L706">IF(K706&lt;1,"",IF(K706&lt;6,0,IF(K706&lt;12,0.06,0.13)))</f>
      </c>
      <c r="M706" t="str" s="41" cm="1">
        <f t="array" ref="M706">IF(K706&lt;1,"",IF(K706&lt;6,G706,IF(K706&lt;12,H706,I706)))</f>
      </c>
      <c r="N706" t="str" s="41" cm="1">
        <f t="array" ref="N706">_xlfn.IFERROR(K706*M706,"")</f>
      </c>
    </row>
    <row r="707" s="3" customFormat="1" ht="45" customHeight="1">
      <c r="A707" t="s" s="27">
        <v>1704</v>
      </c>
      <c r="C707" t="s" s="37">
        <v>1705</v>
      </c>
      <c r="D707" t="s" s="38">
        <v>1706</v>
      </c>
      <c r="E707" t="s" s="36">
        <v>19</v>
      </c>
      <c r="F707" s="31">
        <v>16.9</v>
      </c>
      <c r="G707" s="32" cm="1">
        <f t="array" ref="G707">F707*0.5*0.9*0.95</f>
        <v>7.22475</v>
      </c>
      <c r="H707" s="39" cm="1">
        <f t="array" ref="H707">G707*0.94</f>
        <v>6.791265</v>
      </c>
      <c r="I707" s="39" cm="1">
        <f t="array" ref="I707">G707*0.87</f>
        <v>6.2855325</v>
      </c>
      <c r="J707" t="s" s="28">
        <v>1705</v>
      </c>
      <c r="K707" s="40"/>
      <c r="L707" t="str" s="41" cm="1">
        <f t="array" ref="L707">IF(K707&lt;1,"",IF(K707&lt;6,0,IF(K707&lt;12,0.06,0.13)))</f>
      </c>
      <c r="M707" t="str" s="41" cm="1">
        <f t="array" ref="M707">IF(K707&lt;1,"",IF(K707&lt;6,G707,IF(K707&lt;12,H707,I707)))</f>
      </c>
      <c r="N707" t="str" s="41" cm="1">
        <f t="array" ref="N707">_xlfn.IFERROR(K707*M707,"")</f>
      </c>
    </row>
    <row r="708" s="3" customFormat="1" ht="45" customHeight="1">
      <c r="A708" s="49">
        <v>8055035683355</v>
      </c>
      <c r="C708" t="s" s="37">
        <v>1707</v>
      </c>
      <c r="D708" t="s" s="38">
        <v>1708</v>
      </c>
      <c r="E708" s="30">
        <v>2</v>
      </c>
      <c r="F708" s="31">
        <v>16.9</v>
      </c>
      <c r="G708" s="32" cm="1">
        <f t="array" ref="G708">F708*0.5*0.9*0.95</f>
        <v>7.22475</v>
      </c>
      <c r="H708" s="39" cm="1">
        <f t="array" ref="H708">G708*0.94</f>
        <v>6.791265</v>
      </c>
      <c r="I708" s="39" cm="1">
        <f t="array" ref="I708">G708*0.87</f>
        <v>6.2855325</v>
      </c>
      <c r="J708" t="s" s="28">
        <v>1707</v>
      </c>
      <c r="K708" s="40"/>
      <c r="L708" t="str" s="41" cm="1">
        <f t="array" ref="L708">IF(K708&lt;1,"",IF(K708&lt;6,0,IF(K708&lt;12,0.06,0.13)))</f>
      </c>
      <c r="M708" t="str" s="41" cm="1">
        <f t="array" ref="M708">IF(K708&lt;1,"",IF(K708&lt;6,G708,IF(K708&lt;12,H708,I708)))</f>
      </c>
      <c r="N708" t="str" s="41" cm="1">
        <f t="array" ref="N708">_xlfn.IFERROR(K708*M708,"")</f>
      </c>
    </row>
    <row r="709" s="3" customFormat="1" ht="45" customHeight="1">
      <c r="A709" t="s" s="27">
        <v>1709</v>
      </c>
      <c r="C709" t="s" s="37">
        <v>1710</v>
      </c>
      <c r="D709" t="s" s="38">
        <v>1711</v>
      </c>
      <c r="E709" t="s" s="36">
        <v>19</v>
      </c>
      <c r="F709" s="31">
        <v>16.9</v>
      </c>
      <c r="G709" s="32" cm="1">
        <f t="array" ref="G709">F709*0.5*0.9*0.95</f>
        <v>7.22475</v>
      </c>
      <c r="H709" s="39" cm="1">
        <f t="array" ref="H709">G709*0.94</f>
        <v>6.791265</v>
      </c>
      <c r="I709" s="39" cm="1">
        <f t="array" ref="I709">G709*0.87</f>
        <v>6.2855325</v>
      </c>
      <c r="J709" t="s" s="28">
        <v>1710</v>
      </c>
      <c r="K709" s="40"/>
      <c r="L709" t="str" s="41" cm="1">
        <f t="array" ref="L709">IF(K709&lt;1,"",IF(K709&lt;6,0,IF(K709&lt;12,0.06,0.13)))</f>
      </c>
      <c r="M709" t="str" s="41" cm="1">
        <f t="array" ref="M709">IF(K709&lt;1,"",IF(K709&lt;6,G709,IF(K709&lt;12,H709,I709)))</f>
      </c>
      <c r="N709" t="str" s="41" cm="1">
        <f t="array" ref="N709">_xlfn.IFERROR(K709*M709,"")</f>
      </c>
    </row>
    <row r="710" s="3" customFormat="1" ht="45" customHeight="1">
      <c r="A710" t="s" s="27">
        <v>1712</v>
      </c>
      <c r="C710" t="s" s="37">
        <v>1713</v>
      </c>
      <c r="D710" t="s" s="38">
        <v>1714</v>
      </c>
      <c r="E710" t="s" s="36">
        <v>19</v>
      </c>
      <c r="F710" s="31">
        <v>16.9</v>
      </c>
      <c r="G710" s="32" cm="1">
        <f t="array" ref="G710">F710*0.5*0.9*0.95</f>
        <v>7.22475</v>
      </c>
      <c r="H710" s="39" cm="1">
        <f t="array" ref="H710">G710*0.94</f>
        <v>6.791265</v>
      </c>
      <c r="I710" s="39" cm="1">
        <f t="array" ref="I710">G710*0.87</f>
        <v>6.2855325</v>
      </c>
      <c r="J710" t="s" s="28">
        <v>1713</v>
      </c>
      <c r="K710" s="40"/>
      <c r="L710" t="str" s="41" cm="1">
        <f t="array" ref="L710">IF(K710&lt;1,"",IF(K710&lt;6,0,IF(K710&lt;12,0.06,0.13)))</f>
      </c>
      <c r="M710" t="str" s="41" cm="1">
        <f t="array" ref="M710">IF(K710&lt;1,"",IF(K710&lt;6,G710,IF(K710&lt;12,H710,I710)))</f>
      </c>
      <c r="N710" t="str" s="41" cm="1">
        <f t="array" ref="N710">_xlfn.IFERROR(K710*M710,"")</f>
      </c>
    </row>
    <row r="711" s="3" customFormat="1" ht="45" customHeight="1">
      <c r="A711" s="49">
        <v>8055035683379</v>
      </c>
      <c r="C711" t="s" s="37">
        <v>1715</v>
      </c>
      <c r="D711" t="s" s="38">
        <v>1716</v>
      </c>
      <c r="E711" s="30">
        <v>2</v>
      </c>
      <c r="F711" s="31">
        <v>16.9</v>
      </c>
      <c r="G711" s="32" cm="1">
        <f t="array" ref="G711">F711*0.5*0.9*0.95</f>
        <v>7.22475</v>
      </c>
      <c r="H711" s="39" cm="1">
        <f t="array" ref="H711">G711*0.94</f>
        <v>6.791265</v>
      </c>
      <c r="I711" s="39" cm="1">
        <f t="array" ref="I711">G711*0.87</f>
        <v>6.2855325</v>
      </c>
      <c r="J711" t="s" s="28">
        <v>1715</v>
      </c>
      <c r="K711" s="40"/>
      <c r="L711" t="str" s="41" cm="1">
        <f t="array" ref="L711">IF(K711&lt;1,"",IF(K711&lt;6,0,IF(K711&lt;12,0.06,0.13)))</f>
      </c>
      <c r="M711" t="str" s="41" cm="1">
        <f t="array" ref="M711">IF(K711&lt;1,"",IF(K711&lt;6,G711,IF(K711&lt;12,H711,I711)))</f>
      </c>
      <c r="N711" t="str" s="41" cm="1">
        <f t="array" ref="N711">_xlfn.IFERROR(K711*M711,"")</f>
      </c>
    </row>
    <row r="712" s="3" customFormat="1" ht="45" customHeight="1">
      <c r="A712" t="s" s="27">
        <v>1717</v>
      </c>
      <c r="C712" t="s" s="37">
        <v>1718</v>
      </c>
      <c r="D712" t="s" s="38">
        <v>1719</v>
      </c>
      <c r="E712" t="s" s="36">
        <v>19</v>
      </c>
      <c r="F712" s="31">
        <v>16.9</v>
      </c>
      <c r="G712" s="32" cm="1">
        <f t="array" ref="G712">F712*0.5*0.9*0.95</f>
        <v>7.22475</v>
      </c>
      <c r="H712" s="39" cm="1">
        <f t="array" ref="H712">G712*0.94</f>
        <v>6.791265</v>
      </c>
      <c r="I712" s="39" cm="1">
        <f t="array" ref="I712">G712*0.87</f>
        <v>6.2855325</v>
      </c>
      <c r="J712" t="s" s="28">
        <v>1718</v>
      </c>
      <c r="K712" s="40"/>
      <c r="L712" t="str" s="41" cm="1">
        <f t="array" ref="L712">IF(K712&lt;1,"",IF(K712&lt;6,0,IF(K712&lt;12,0.06,0.13)))</f>
      </c>
      <c r="M712" t="str" s="41" cm="1">
        <f t="array" ref="M712">IF(K712&lt;1,"",IF(K712&lt;6,G712,IF(K712&lt;12,H712,I712)))</f>
      </c>
      <c r="N712" t="str" s="41" cm="1">
        <f t="array" ref="N712">_xlfn.IFERROR(K712*M712,"")</f>
      </c>
    </row>
    <row r="713" s="3" customFormat="1" ht="45" customHeight="1">
      <c r="A713" s="49">
        <v>8055035683362</v>
      </c>
      <c r="C713" t="s" s="37">
        <v>1720</v>
      </c>
      <c r="D713" t="s" s="38">
        <v>1721</v>
      </c>
      <c r="E713" s="30">
        <v>2</v>
      </c>
      <c r="F713" s="31">
        <v>16.9</v>
      </c>
      <c r="G713" s="32" cm="1">
        <f t="array" ref="G713">F713*0.5*0.9*0.95</f>
        <v>7.22475</v>
      </c>
      <c r="H713" s="39" cm="1">
        <f t="array" ref="H713">G713*0.94</f>
        <v>6.791265</v>
      </c>
      <c r="I713" s="39" cm="1">
        <f t="array" ref="I713">G713*0.87</f>
        <v>6.2855325</v>
      </c>
      <c r="J713" t="s" s="28">
        <v>1720</v>
      </c>
      <c r="K713" s="40"/>
      <c r="L713" t="str" s="41" cm="1">
        <f t="array" ref="L713">IF(K713&lt;1,"",IF(K713&lt;6,0,IF(K713&lt;12,0.06,0.13)))</f>
      </c>
      <c r="M713" t="str" s="41" cm="1">
        <f t="array" ref="M713">IF(K713&lt;1,"",IF(K713&lt;6,G713,IF(K713&lt;12,H713,I713)))</f>
      </c>
      <c r="N713" t="str" s="41" cm="1">
        <f t="array" ref="N713">_xlfn.IFERROR(K713*M713,"")</f>
      </c>
    </row>
    <row r="714" s="3" customFormat="1" ht="45" customHeight="1">
      <c r="A714" t="s" s="27">
        <v>1722</v>
      </c>
      <c r="C714" t="s" s="37">
        <v>1723</v>
      </c>
      <c r="D714" t="s" s="38">
        <v>1724</v>
      </c>
      <c r="E714" t="s" s="36">
        <v>19</v>
      </c>
      <c r="F714" s="31">
        <v>24.9</v>
      </c>
      <c r="G714" s="32" cm="1">
        <f t="array" ref="G714">F714*0.5*0.9*0.95</f>
        <v>10.64475</v>
      </c>
      <c r="H714" s="39" cm="1">
        <f t="array" ref="H714">G714*0.94</f>
        <v>10.006065</v>
      </c>
      <c r="I714" s="39" cm="1">
        <f t="array" ref="I714">G714*0.87</f>
        <v>9.260932499999999</v>
      </c>
      <c r="J714" t="s" s="28">
        <v>1723</v>
      </c>
      <c r="K714" s="40"/>
      <c r="L714" t="str" s="41" cm="1">
        <f t="array" ref="L714">IF(K714&lt;1,"",IF(K714&lt;6,0,IF(K714&lt;12,0.06,0.13)))</f>
      </c>
      <c r="M714" t="str" s="41" cm="1">
        <f t="array" ref="M714">IF(K714&lt;1,"",IF(K714&lt;6,G714,IF(K714&lt;12,H714,I714)))</f>
      </c>
      <c r="N714" t="str" s="41" cm="1">
        <f t="array" ref="N714">_xlfn.IFERROR(K714*M714,"")</f>
      </c>
    </row>
    <row r="715" s="3" customFormat="1" ht="45" customHeight="1">
      <c r="A715" t="s" s="27">
        <v>1725</v>
      </c>
      <c r="C715" t="s" s="37">
        <v>1726</v>
      </c>
      <c r="D715" t="s" s="38">
        <v>1727</v>
      </c>
      <c r="E715" t="s" s="36">
        <v>19</v>
      </c>
      <c r="F715" s="31">
        <v>24.9</v>
      </c>
      <c r="G715" s="32" cm="1">
        <f t="array" ref="G715">F715*0.5*0.9*0.95</f>
        <v>10.64475</v>
      </c>
      <c r="H715" s="39" cm="1">
        <f t="array" ref="H715">G715*0.94</f>
        <v>10.006065</v>
      </c>
      <c r="I715" s="39" cm="1">
        <f t="array" ref="I715">G715*0.87</f>
        <v>9.260932499999999</v>
      </c>
      <c r="J715" t="s" s="28">
        <v>1726</v>
      </c>
      <c r="K715" s="40"/>
      <c r="L715" t="str" s="41" cm="1">
        <f t="array" ref="L715">IF(K715&lt;1,"",IF(K715&lt;6,0,IF(K715&lt;12,0.06,0.13)))</f>
      </c>
      <c r="M715" t="str" s="41" cm="1">
        <f t="array" ref="M715">IF(K715&lt;1,"",IF(K715&lt;6,G715,IF(K715&lt;12,H715,I715)))</f>
      </c>
      <c r="N715" t="str" s="41" cm="1">
        <f t="array" ref="N715">_xlfn.IFERROR(K715*M715,"")</f>
      </c>
    </row>
    <row r="716" s="3" customFormat="1" ht="45" customHeight="1">
      <c r="A716" s="49">
        <v>8053300579778</v>
      </c>
      <c r="C716" t="s" s="37">
        <v>1728</v>
      </c>
      <c r="D716" t="s" s="38">
        <v>1729</v>
      </c>
      <c r="E716" t="s" s="36">
        <v>279</v>
      </c>
      <c r="F716" s="31">
        <v>139</v>
      </c>
      <c r="G716" s="32" cm="1">
        <f t="array" ref="G716">F716*0.5*0.9*0.95</f>
        <v>59.4225</v>
      </c>
      <c r="H716" s="39" cm="1">
        <f t="array" ref="H716">G716*0.94</f>
        <v>55.85715</v>
      </c>
      <c r="I716" s="39" cm="1">
        <f t="array" ref="I716">G716*0.87</f>
        <v>51.697575</v>
      </c>
      <c r="J716" t="s" s="28">
        <v>1728</v>
      </c>
      <c r="K716" s="40"/>
      <c r="L716" t="str" s="41" cm="1">
        <f t="array" ref="L716">IF(K716&lt;1,"",IF(K716&lt;6,0,IF(K716&lt;12,0.06,0.13)))</f>
      </c>
      <c r="M716" t="str" s="41" cm="1">
        <f t="array" ref="M716">IF(K716&lt;1,"",IF(K716&lt;6,G716,IF(K716&lt;12,H716,I716)))</f>
      </c>
      <c r="N716" t="str" s="41" cm="1">
        <f t="array" ref="N716">_xlfn.IFERROR(K716*M716,"")</f>
      </c>
    </row>
    <row r="717" s="3" customFormat="1" ht="45" customHeight="1">
      <c r="A717" t="s" s="27">
        <v>1730</v>
      </c>
      <c r="C717" t="s" s="37">
        <v>1731</v>
      </c>
      <c r="D717" t="s" s="38">
        <v>1732</v>
      </c>
      <c r="E717" t="s" s="36">
        <v>19</v>
      </c>
      <c r="F717" s="31">
        <v>24.9</v>
      </c>
      <c r="G717" s="32" cm="1">
        <f t="array" ref="G717">F717*0.5*0.9*0.95</f>
        <v>10.64475</v>
      </c>
      <c r="H717" s="39" cm="1">
        <f t="array" ref="H717">G717*0.94</f>
        <v>10.006065</v>
      </c>
      <c r="I717" s="39" cm="1">
        <f t="array" ref="I717">G717*0.87</f>
        <v>9.260932499999999</v>
      </c>
      <c r="J717" t="s" s="28">
        <v>1731</v>
      </c>
      <c r="K717" s="40"/>
      <c r="L717" t="str" s="41" cm="1">
        <f t="array" ref="L717">IF(K717&lt;1,"",IF(K717&lt;6,0,IF(K717&lt;12,0.06,0.13)))</f>
      </c>
      <c r="M717" t="str" s="41" cm="1">
        <f t="array" ref="M717">IF(K717&lt;1,"",IF(K717&lt;6,G717,IF(K717&lt;12,H717,I717)))</f>
      </c>
      <c r="N717" t="str" s="41" cm="1">
        <f t="array" ref="N717">_xlfn.IFERROR(K717*M717,"")</f>
      </c>
    </row>
    <row r="718" s="3" customFormat="1" ht="45" customHeight="1">
      <c r="A718" t="s" s="27">
        <v>1733</v>
      </c>
      <c r="C718" t="s" s="37">
        <v>1734</v>
      </c>
      <c r="D718" t="s" s="38">
        <v>1735</v>
      </c>
      <c r="E718" t="s" s="36">
        <v>19</v>
      </c>
      <c r="F718" s="31">
        <v>24.9</v>
      </c>
      <c r="G718" s="32" cm="1">
        <f t="array" ref="G718">F718*0.5*0.9*0.95</f>
        <v>10.64475</v>
      </c>
      <c r="H718" s="39" cm="1">
        <f t="array" ref="H718">G718*0.94</f>
        <v>10.006065</v>
      </c>
      <c r="I718" s="39" cm="1">
        <f t="array" ref="I718">G718*0.87</f>
        <v>9.260932499999999</v>
      </c>
      <c r="J718" t="s" s="28">
        <v>1734</v>
      </c>
      <c r="K718" s="40"/>
      <c r="L718" t="str" s="41" cm="1">
        <f t="array" ref="L718">IF(K718&lt;1,"",IF(K718&lt;6,0,IF(K718&lt;12,0.06,0.13)))</f>
      </c>
      <c r="M718" t="str" s="41" cm="1">
        <f t="array" ref="M718">IF(K718&lt;1,"",IF(K718&lt;6,G718,IF(K718&lt;12,H718,I718)))</f>
      </c>
      <c r="N718" t="str" s="41" cm="1">
        <f t="array" ref="N718">_xlfn.IFERROR(K718*M718,"")</f>
      </c>
    </row>
    <row r="719" s="3" customFormat="1" ht="45" customHeight="1">
      <c r="A719" t="s" s="27">
        <v>1736</v>
      </c>
      <c r="C719" t="s" s="37">
        <v>1737</v>
      </c>
      <c r="D719" t="s" s="38">
        <v>1738</v>
      </c>
      <c r="E719" t="s" s="36">
        <v>19</v>
      </c>
      <c r="F719" s="31">
        <v>24.9</v>
      </c>
      <c r="G719" s="32" cm="1">
        <f t="array" ref="G719">F719*0.5*0.9*0.95</f>
        <v>10.64475</v>
      </c>
      <c r="H719" s="39" cm="1">
        <f t="array" ref="H719">G719*0.94</f>
        <v>10.006065</v>
      </c>
      <c r="I719" s="39" cm="1">
        <f t="array" ref="I719">G719*0.87</f>
        <v>9.260932499999999</v>
      </c>
      <c r="J719" t="s" s="28">
        <v>1737</v>
      </c>
      <c r="K719" s="40"/>
      <c r="L719" t="str" s="41" cm="1">
        <f t="array" ref="L719">IF(K719&lt;1,"",IF(K719&lt;6,0,IF(K719&lt;12,0.06,0.13)))</f>
      </c>
      <c r="M719" t="str" s="41" cm="1">
        <f t="array" ref="M719">IF(K719&lt;1,"",IF(K719&lt;6,G719,IF(K719&lt;12,H719,I719)))</f>
      </c>
      <c r="N719" t="str" s="41" cm="1">
        <f t="array" ref="N719">_xlfn.IFERROR(K719*M719,"")</f>
      </c>
    </row>
    <row r="720" s="3" customFormat="1" ht="45" customHeight="1">
      <c r="A720" t="s" s="27">
        <v>1739</v>
      </c>
      <c r="C720" t="s" s="37">
        <v>1740</v>
      </c>
      <c r="D720" t="s" s="38">
        <v>1741</v>
      </c>
      <c r="E720" t="s" s="36">
        <v>19</v>
      </c>
      <c r="F720" s="31">
        <v>24.9</v>
      </c>
      <c r="G720" s="32" cm="1">
        <f t="array" ref="G720">F720*0.5*0.9*0.95</f>
        <v>10.64475</v>
      </c>
      <c r="H720" s="39" cm="1">
        <f t="array" ref="H720">G720*0.94</f>
        <v>10.006065</v>
      </c>
      <c r="I720" s="39" cm="1">
        <f t="array" ref="I720">G720*0.87</f>
        <v>9.260932499999999</v>
      </c>
      <c r="J720" t="s" s="28">
        <v>1740</v>
      </c>
      <c r="K720" s="40"/>
      <c r="L720" t="str" s="41" cm="1">
        <f t="array" ref="L720">IF(K720&lt;1,"",IF(K720&lt;6,0,IF(K720&lt;12,0.06,0.13)))</f>
      </c>
      <c r="M720" t="str" s="41" cm="1">
        <f t="array" ref="M720">IF(K720&lt;1,"",IF(K720&lt;6,G720,IF(K720&lt;12,H720,I720)))</f>
      </c>
      <c r="N720" t="str" s="41" cm="1">
        <f t="array" ref="N720">_xlfn.IFERROR(K720*M720,"")</f>
      </c>
    </row>
    <row r="721" s="3" customFormat="1" ht="45" customHeight="1">
      <c r="A721" t="s" s="27">
        <v>1742</v>
      </c>
      <c r="C721" t="s" s="37">
        <v>1743</v>
      </c>
      <c r="D721" t="s" s="38">
        <v>1744</v>
      </c>
      <c r="E721" t="s" s="36">
        <v>19</v>
      </c>
      <c r="F721" s="31">
        <v>24.9</v>
      </c>
      <c r="G721" s="32" cm="1">
        <f t="array" ref="G721">F721*0.5*0.9*0.95</f>
        <v>10.64475</v>
      </c>
      <c r="H721" s="39" cm="1">
        <f t="array" ref="H721">G721*0.94</f>
        <v>10.006065</v>
      </c>
      <c r="I721" s="39" cm="1">
        <f t="array" ref="I721">G721*0.87</f>
        <v>9.260932499999999</v>
      </c>
      <c r="J721" t="s" s="28">
        <v>1743</v>
      </c>
      <c r="K721" s="40"/>
      <c r="L721" t="str" s="41" cm="1">
        <f t="array" ref="L721">IF(K721&lt;1,"",IF(K721&lt;6,0,IF(K721&lt;12,0.06,0.13)))</f>
      </c>
      <c r="M721" t="str" s="41" cm="1">
        <f t="array" ref="M721">IF(K721&lt;1,"",IF(K721&lt;6,G721,IF(K721&lt;12,H721,I721)))</f>
      </c>
      <c r="N721" t="str" s="41" cm="1">
        <f t="array" ref="N721">_xlfn.IFERROR(K721*M721,"")</f>
      </c>
    </row>
    <row r="722" s="3" customFormat="1" ht="45" customHeight="1">
      <c r="A722" t="s" s="27">
        <v>1745</v>
      </c>
      <c r="C722" t="s" s="37">
        <v>1746</v>
      </c>
      <c r="D722" t="s" s="38">
        <v>1747</v>
      </c>
      <c r="E722" t="s" s="36">
        <v>19</v>
      </c>
      <c r="F722" s="31">
        <v>7.9</v>
      </c>
      <c r="G722" s="32" cm="1">
        <f t="array" ref="G722">F722*0.5*0.9*0.95</f>
        <v>3.37725</v>
      </c>
      <c r="H722" s="39" cm="1">
        <f t="array" ref="H722">G722*0.94</f>
        <v>3.174615</v>
      </c>
      <c r="I722" s="39" cm="1">
        <f t="array" ref="I722">G722*0.87</f>
        <v>2.9382075</v>
      </c>
      <c r="J722" t="s" s="28">
        <v>1746</v>
      </c>
      <c r="K722" s="40"/>
      <c r="L722" t="str" s="41" cm="1">
        <f t="array" ref="L722">IF(K722&lt;1,"",IF(K722&lt;6,0,IF(K722&lt;12,0.06,0.13)))</f>
      </c>
      <c r="M722" t="str" s="41" cm="1">
        <f t="array" ref="M722">IF(K722&lt;1,"",IF(K722&lt;6,G722,IF(K722&lt;12,H722,I722)))</f>
      </c>
      <c r="N722" t="str" s="41" cm="1">
        <f t="array" ref="N722">_xlfn.IFERROR(K722*M722,"")</f>
      </c>
    </row>
    <row r="723" s="3" customFormat="1" ht="45" customHeight="1">
      <c r="A723" t="s" s="27">
        <v>1748</v>
      </c>
      <c r="C723" t="s" s="37">
        <v>1749</v>
      </c>
      <c r="D723" t="s" s="38">
        <v>1750</v>
      </c>
      <c r="E723" t="s" s="36">
        <v>19</v>
      </c>
      <c r="F723" s="31">
        <v>7.9</v>
      </c>
      <c r="G723" s="32" cm="1">
        <f t="array" ref="G723">F723*0.5*0.9*0.95</f>
        <v>3.37725</v>
      </c>
      <c r="H723" s="39" cm="1">
        <f t="array" ref="H723">G723*0.94</f>
        <v>3.174615</v>
      </c>
      <c r="I723" s="39" cm="1">
        <f t="array" ref="I723">G723*0.87</f>
        <v>2.9382075</v>
      </c>
      <c r="J723" t="s" s="28">
        <v>1749</v>
      </c>
      <c r="K723" s="40"/>
      <c r="L723" t="str" s="41" cm="1">
        <f t="array" ref="L723">IF(K723&lt;1,"",IF(K723&lt;6,0,IF(K723&lt;12,0.06,0.13)))</f>
      </c>
      <c r="M723" t="str" s="41" cm="1">
        <f t="array" ref="M723">IF(K723&lt;1,"",IF(K723&lt;6,G723,IF(K723&lt;12,H723,I723)))</f>
      </c>
      <c r="N723" t="str" s="41" cm="1">
        <f t="array" ref="N723">_xlfn.IFERROR(K723*M723,"")</f>
      </c>
    </row>
    <row r="724" s="3" customFormat="1" ht="45" customHeight="1">
      <c r="A724" t="s" s="27">
        <v>1751</v>
      </c>
      <c r="C724" t="s" s="37">
        <v>1752</v>
      </c>
      <c r="D724" t="s" s="38">
        <v>1753</v>
      </c>
      <c r="E724" t="s" s="36">
        <v>19</v>
      </c>
      <c r="F724" s="31">
        <v>7.9</v>
      </c>
      <c r="G724" s="32" cm="1">
        <f t="array" ref="G724">F724*0.5*0.9*0.95</f>
        <v>3.37725</v>
      </c>
      <c r="H724" s="39" cm="1">
        <f t="array" ref="H724">G724*0.94</f>
        <v>3.174615</v>
      </c>
      <c r="I724" s="39" cm="1">
        <f t="array" ref="I724">G724*0.87</f>
        <v>2.9382075</v>
      </c>
      <c r="J724" t="s" s="28">
        <v>1752</v>
      </c>
      <c r="K724" s="40"/>
      <c r="L724" t="str" s="41" cm="1">
        <f t="array" ref="L724">IF(K724&lt;1,"",IF(K724&lt;6,0,IF(K724&lt;12,0.06,0.13)))</f>
      </c>
      <c r="M724" t="str" s="41" cm="1">
        <f t="array" ref="M724">IF(K724&lt;1,"",IF(K724&lt;6,G724,IF(K724&lt;12,H724,I724)))</f>
      </c>
      <c r="N724" t="str" s="41" cm="1">
        <f t="array" ref="N724">_xlfn.IFERROR(K724*M724,"")</f>
      </c>
    </row>
    <row r="725" s="3" customFormat="1" ht="45" customHeight="1">
      <c r="A725" t="s" s="27">
        <v>1754</v>
      </c>
      <c r="C725" t="s" s="37">
        <v>1755</v>
      </c>
      <c r="D725" t="s" s="38">
        <v>1756</v>
      </c>
      <c r="E725" t="s" s="36">
        <v>19</v>
      </c>
      <c r="F725" s="31">
        <v>7.9</v>
      </c>
      <c r="G725" s="32" cm="1">
        <f t="array" ref="G725">F725*0.5*0.9*0.95</f>
        <v>3.37725</v>
      </c>
      <c r="H725" s="39" cm="1">
        <f t="array" ref="H725">G725*0.94</f>
        <v>3.174615</v>
      </c>
      <c r="I725" s="39" cm="1">
        <f t="array" ref="I725">G725*0.87</f>
        <v>2.9382075</v>
      </c>
      <c r="J725" t="s" s="28">
        <v>1755</v>
      </c>
      <c r="K725" s="40"/>
      <c r="L725" t="str" s="41" cm="1">
        <f t="array" ref="L725">IF(K725&lt;1,"",IF(K725&lt;6,0,IF(K725&lt;12,0.06,0.13)))</f>
      </c>
      <c r="M725" t="str" s="41" cm="1">
        <f t="array" ref="M725">IF(K725&lt;1,"",IF(K725&lt;6,G725,IF(K725&lt;12,H725,I725)))</f>
      </c>
      <c r="N725" t="str" s="41" cm="1">
        <f t="array" ref="N725">_xlfn.IFERROR(K725*M725,"")</f>
      </c>
    </row>
    <row r="726" s="3" customFormat="1" ht="45" customHeight="1">
      <c r="A726" s="49">
        <v>8055035680415</v>
      </c>
      <c r="C726" t="s" s="37">
        <v>1757</v>
      </c>
      <c r="D726" t="s" s="38">
        <v>1758</v>
      </c>
      <c r="E726" t="s" s="36">
        <v>19</v>
      </c>
      <c r="F726" s="31">
        <v>14.9</v>
      </c>
      <c r="G726" s="32" cm="1">
        <f t="array" ref="G726">F726*0.5*0.9*0.95</f>
        <v>6.36975</v>
      </c>
      <c r="H726" s="39" cm="1">
        <f t="array" ref="H726">G726*0.94</f>
        <v>5.987565</v>
      </c>
      <c r="I726" s="39" cm="1">
        <f t="array" ref="I726">G726*0.87</f>
        <v>5.5416825</v>
      </c>
      <c r="J726" t="s" s="28">
        <v>1757</v>
      </c>
      <c r="K726" s="40"/>
      <c r="L726" t="str" s="41" cm="1">
        <f t="array" ref="L726">IF(K726&lt;1,"",IF(K726&lt;6,0,IF(K726&lt;12,0.06,0.13)))</f>
      </c>
      <c r="M726" t="str" s="41" cm="1">
        <f t="array" ref="M726">IF(K726&lt;1,"",IF(K726&lt;6,G726,IF(K726&lt;12,H726,I726)))</f>
      </c>
      <c r="N726" t="str" s="41" cm="1">
        <f t="array" ref="N726">_xlfn.IFERROR(K726*M726,"")</f>
      </c>
    </row>
    <row r="727" s="3" customFormat="1" ht="45" customHeight="1">
      <c r="A727" s="49">
        <v>8055035680422</v>
      </c>
      <c r="C727" t="s" s="37">
        <v>1759</v>
      </c>
      <c r="D727" t="s" s="38">
        <v>1760</v>
      </c>
      <c r="E727" t="s" s="36">
        <v>19</v>
      </c>
      <c r="F727" s="31">
        <v>14.9</v>
      </c>
      <c r="G727" s="32" cm="1">
        <f t="array" ref="G727">F727*0.5*0.9*0.95</f>
        <v>6.36975</v>
      </c>
      <c r="H727" s="39" cm="1">
        <f t="array" ref="H727">G727*0.94</f>
        <v>5.987565</v>
      </c>
      <c r="I727" s="39" cm="1">
        <f t="array" ref="I727">G727*0.87</f>
        <v>5.5416825</v>
      </c>
      <c r="J727" t="s" s="28">
        <v>1759</v>
      </c>
      <c r="K727" s="40"/>
      <c r="L727" t="str" s="41" cm="1">
        <f t="array" ref="L727">IF(K727&lt;1,"",IF(K727&lt;6,0,IF(K727&lt;12,0.06,0.13)))</f>
      </c>
      <c r="M727" t="str" s="41" cm="1">
        <f t="array" ref="M727">IF(K727&lt;1,"",IF(K727&lt;6,G727,IF(K727&lt;12,H727,I727)))</f>
      </c>
      <c r="N727" t="str" s="41" cm="1">
        <f t="array" ref="N727">_xlfn.IFERROR(K727*M727,"")</f>
      </c>
    </row>
    <row r="728" s="3" customFormat="1" ht="45" customHeight="1">
      <c r="A728" s="49">
        <v>8055035680408</v>
      </c>
      <c r="C728" t="s" s="37">
        <v>1761</v>
      </c>
      <c r="D728" t="s" s="38">
        <v>1762</v>
      </c>
      <c r="E728" t="s" s="36">
        <v>19</v>
      </c>
      <c r="F728" s="31">
        <v>14.9</v>
      </c>
      <c r="G728" s="32" cm="1">
        <f t="array" ref="G728">F728*0.5*0.9*0.95</f>
        <v>6.36975</v>
      </c>
      <c r="H728" s="39" cm="1">
        <f t="array" ref="H728">G728*0.94</f>
        <v>5.987565</v>
      </c>
      <c r="I728" s="39" cm="1">
        <f t="array" ref="I728">G728*0.87</f>
        <v>5.5416825</v>
      </c>
      <c r="J728" t="s" s="28">
        <v>1761</v>
      </c>
      <c r="K728" s="40"/>
      <c r="L728" t="str" s="41" cm="1">
        <f t="array" ref="L728">IF(K728&lt;1,"",IF(K728&lt;6,0,IF(K728&lt;12,0.06,0.13)))</f>
      </c>
      <c r="M728" t="str" s="41" cm="1">
        <f t="array" ref="M728">IF(K728&lt;1,"",IF(K728&lt;6,G728,IF(K728&lt;12,H728,I728)))</f>
      </c>
      <c r="N728" t="str" s="41" cm="1">
        <f t="array" ref="N728">_xlfn.IFERROR(K728*M728,"")</f>
      </c>
    </row>
    <row r="729" s="3" customFormat="1" ht="45" customHeight="1">
      <c r="A729" s="49">
        <v>8055035680439</v>
      </c>
      <c r="C729" t="s" s="37">
        <v>1763</v>
      </c>
      <c r="D729" t="s" s="38">
        <v>1764</v>
      </c>
      <c r="E729" t="s" s="36">
        <v>19</v>
      </c>
      <c r="F729" s="31">
        <v>14.9</v>
      </c>
      <c r="G729" s="32" cm="1">
        <f t="array" ref="G729">F729*0.5*0.9*0.95</f>
        <v>6.36975</v>
      </c>
      <c r="H729" s="39" cm="1">
        <f t="array" ref="H729">G729*0.94</f>
        <v>5.987565</v>
      </c>
      <c r="I729" s="39" cm="1">
        <f t="array" ref="I729">G729*0.87</f>
        <v>5.5416825</v>
      </c>
      <c r="J729" t="s" s="28">
        <v>1763</v>
      </c>
      <c r="K729" s="40"/>
      <c r="L729" t="str" s="41" cm="1">
        <f t="array" ref="L729">IF(K729&lt;1,"",IF(K729&lt;6,0,IF(K729&lt;12,0.06,0.13)))</f>
      </c>
      <c r="M729" t="str" s="41" cm="1">
        <f t="array" ref="M729">IF(K729&lt;1,"",IF(K729&lt;6,G729,IF(K729&lt;12,H729,I729)))</f>
      </c>
      <c r="N729" t="str" s="41" cm="1">
        <f t="array" ref="N729">_xlfn.IFERROR(K729*M729,"")</f>
      </c>
    </row>
    <row r="730" s="3" customFormat="1" ht="45" customHeight="1">
      <c r="A730" t="s" s="27">
        <v>1765</v>
      </c>
      <c r="C730" t="s" s="37">
        <v>1766</v>
      </c>
      <c r="D730" t="s" s="38">
        <v>1767</v>
      </c>
      <c r="E730" t="s" s="36">
        <v>19</v>
      </c>
      <c r="F730" s="31">
        <v>12.9</v>
      </c>
      <c r="G730" s="32" cm="1">
        <f t="array" ref="G730">F730*0.5*0.9*0.95</f>
        <v>5.51475</v>
      </c>
      <c r="H730" s="39" cm="1">
        <f t="array" ref="H730">G730*0.94</f>
        <v>5.183865</v>
      </c>
      <c r="I730" s="39" cm="1">
        <f t="array" ref="I730">G730*0.87</f>
        <v>4.7978325</v>
      </c>
      <c r="J730" t="s" s="28">
        <v>1766</v>
      </c>
      <c r="K730" s="40"/>
      <c r="L730" t="str" s="41" cm="1">
        <f t="array" ref="L730">IF(K730&lt;1,"",IF(K730&lt;6,0,IF(K730&lt;12,0.06,0.13)))</f>
      </c>
      <c r="M730" t="str" s="41" cm="1">
        <f t="array" ref="M730">IF(K730&lt;1,"",IF(K730&lt;6,G730,IF(K730&lt;12,H730,I730)))</f>
      </c>
      <c r="N730" t="str" s="41" cm="1">
        <f t="array" ref="N730">_xlfn.IFERROR(K730*M730,"")</f>
      </c>
    </row>
    <row r="731" s="3" customFormat="1" ht="45" customHeight="1">
      <c r="A731" s="49">
        <v>8055035683409</v>
      </c>
      <c r="C731" t="s" s="37">
        <v>1768</v>
      </c>
      <c r="D731" t="s" s="38">
        <v>1769</v>
      </c>
      <c r="E731" s="30">
        <v>2</v>
      </c>
      <c r="F731" s="31">
        <v>12.9</v>
      </c>
      <c r="G731" s="32" cm="1">
        <f t="array" ref="G731">F731*0.5*0.9*0.95</f>
        <v>5.51475</v>
      </c>
      <c r="H731" s="39" cm="1">
        <f t="array" ref="H731">G731*0.94</f>
        <v>5.183865</v>
      </c>
      <c r="I731" s="39" cm="1">
        <f t="array" ref="I731">G731*0.87</f>
        <v>4.7978325</v>
      </c>
      <c r="J731" t="s" s="28">
        <v>1768</v>
      </c>
      <c r="K731" s="40"/>
      <c r="L731" t="str" s="41" cm="1">
        <f t="array" ref="L731">IF(K731&lt;1,"",IF(K731&lt;6,0,IF(K731&lt;12,0.06,0.13)))</f>
      </c>
      <c r="M731" t="str" s="41" cm="1">
        <f t="array" ref="M731">IF(K731&lt;1,"",IF(K731&lt;6,G731,IF(K731&lt;12,H731,I731)))</f>
      </c>
      <c r="N731" t="str" s="41" cm="1">
        <f t="array" ref="N731">_xlfn.IFERROR(K731*M731,"")</f>
      </c>
    </row>
    <row r="732" s="3" customFormat="1" ht="45" customHeight="1">
      <c r="A732" t="s" s="27">
        <v>1770</v>
      </c>
      <c r="C732" t="s" s="37">
        <v>1771</v>
      </c>
      <c r="D732" t="s" s="38">
        <v>1772</v>
      </c>
      <c r="E732" t="s" s="36">
        <v>19</v>
      </c>
      <c r="F732" s="31">
        <v>12.9</v>
      </c>
      <c r="G732" s="32" cm="1">
        <f t="array" ref="G732">F732*0.5*0.9*0.95</f>
        <v>5.51475</v>
      </c>
      <c r="H732" s="39" cm="1">
        <f t="array" ref="H732">G732*0.94</f>
        <v>5.183865</v>
      </c>
      <c r="I732" s="39" cm="1">
        <f t="array" ref="I732">G732*0.87</f>
        <v>4.7978325</v>
      </c>
      <c r="J732" t="s" s="28">
        <v>1771</v>
      </c>
      <c r="K732" s="40"/>
      <c r="L732" t="str" s="41" cm="1">
        <f t="array" ref="L732">IF(K732&lt;1,"",IF(K732&lt;6,0,IF(K732&lt;12,0.06,0.13)))</f>
      </c>
      <c r="M732" t="str" s="41" cm="1">
        <f t="array" ref="M732">IF(K732&lt;1,"",IF(K732&lt;6,G732,IF(K732&lt;12,H732,I732)))</f>
      </c>
      <c r="N732" t="str" s="41" cm="1">
        <f t="array" ref="N732">_xlfn.IFERROR(K732*M732,"")</f>
      </c>
    </row>
    <row r="733" s="3" customFormat="1" ht="45" customHeight="1">
      <c r="A733" s="49">
        <v>8055035683430</v>
      </c>
      <c r="C733" t="s" s="37">
        <v>1773</v>
      </c>
      <c r="D733" t="s" s="38">
        <v>1774</v>
      </c>
      <c r="E733" s="30">
        <v>2</v>
      </c>
      <c r="F733" s="31">
        <v>12.9</v>
      </c>
      <c r="G733" s="32" cm="1">
        <f t="array" ref="G733">F733*0.5*0.9*0.95</f>
        <v>5.51475</v>
      </c>
      <c r="H733" s="39" cm="1">
        <f t="array" ref="H733">G733*0.94</f>
        <v>5.183865</v>
      </c>
      <c r="I733" s="39" cm="1">
        <f t="array" ref="I733">G733*0.87</f>
        <v>4.7978325</v>
      </c>
      <c r="J733" t="s" s="28">
        <v>1773</v>
      </c>
      <c r="K733" s="40"/>
      <c r="L733" t="str" s="41" cm="1">
        <f t="array" ref="L733">IF(K733&lt;1,"",IF(K733&lt;6,0,IF(K733&lt;12,0.06,0.13)))</f>
      </c>
      <c r="M733" t="str" s="41" cm="1">
        <f t="array" ref="M733">IF(K733&lt;1,"",IF(K733&lt;6,G733,IF(K733&lt;12,H733,I733)))</f>
      </c>
      <c r="N733" t="str" s="41" cm="1">
        <f t="array" ref="N733">_xlfn.IFERROR(K733*M733,"")</f>
      </c>
    </row>
    <row r="734" s="3" customFormat="1" ht="45" customHeight="1">
      <c r="A734" s="49">
        <v>8055035683393</v>
      </c>
      <c r="C734" t="s" s="37">
        <v>1775</v>
      </c>
      <c r="D734" t="s" s="38">
        <v>1776</v>
      </c>
      <c r="E734" s="30">
        <v>2</v>
      </c>
      <c r="F734" s="31">
        <v>12.9</v>
      </c>
      <c r="G734" s="32" cm="1">
        <f t="array" ref="G734">F734*0.5*0.9*0.95</f>
        <v>5.51475</v>
      </c>
      <c r="H734" s="39" cm="1">
        <f t="array" ref="H734">G734*0.94</f>
        <v>5.183865</v>
      </c>
      <c r="I734" s="39" cm="1">
        <f t="array" ref="I734">G734*0.87</f>
        <v>4.7978325</v>
      </c>
      <c r="J734" t="s" s="28">
        <v>1775</v>
      </c>
      <c r="K734" s="40"/>
      <c r="L734" t="str" s="41" cm="1">
        <f t="array" ref="L734">IF(K734&lt;1,"",IF(K734&lt;6,0,IF(K734&lt;12,0.06,0.13)))</f>
      </c>
      <c r="M734" t="str" s="41" cm="1">
        <f t="array" ref="M734">IF(K734&lt;1,"",IF(K734&lt;6,G734,IF(K734&lt;12,H734,I734)))</f>
      </c>
      <c r="N734" t="str" s="41" cm="1">
        <f t="array" ref="N734">_xlfn.IFERROR(K734*M734,"")</f>
      </c>
    </row>
    <row r="735" s="3" customFormat="1" ht="45" customHeight="1">
      <c r="A735" t="s" s="27">
        <v>1777</v>
      </c>
      <c r="C735" t="s" s="37">
        <v>1778</v>
      </c>
      <c r="D735" t="s" s="38">
        <v>1779</v>
      </c>
      <c r="E735" t="s" s="36">
        <v>19</v>
      </c>
      <c r="F735" s="31">
        <v>12.9</v>
      </c>
      <c r="G735" s="32" cm="1">
        <f t="array" ref="G735">F735*0.5*0.9*0.95</f>
        <v>5.51475</v>
      </c>
      <c r="H735" s="39" cm="1">
        <f t="array" ref="H735">G735*0.94</f>
        <v>5.183865</v>
      </c>
      <c r="I735" s="39" cm="1">
        <f t="array" ref="I735">G735*0.87</f>
        <v>4.7978325</v>
      </c>
      <c r="J735" t="s" s="28">
        <v>1778</v>
      </c>
      <c r="K735" s="40"/>
      <c r="L735" t="str" s="41" cm="1">
        <f t="array" ref="L735">IF(K735&lt;1,"",IF(K735&lt;6,0,IF(K735&lt;12,0.06,0.13)))</f>
      </c>
      <c r="M735" t="str" s="41" cm="1">
        <f t="array" ref="M735">IF(K735&lt;1,"",IF(K735&lt;6,G735,IF(K735&lt;12,H735,I735)))</f>
      </c>
      <c r="N735" t="str" s="41" cm="1">
        <f t="array" ref="N735">_xlfn.IFERROR(K735*M735,"")</f>
      </c>
    </row>
    <row r="736" s="3" customFormat="1" ht="45" customHeight="1">
      <c r="A736" t="s" s="27">
        <v>1780</v>
      </c>
      <c r="C736" t="s" s="37">
        <v>1781</v>
      </c>
      <c r="D736" t="s" s="38">
        <v>1782</v>
      </c>
      <c r="E736" t="s" s="36">
        <v>19</v>
      </c>
      <c r="F736" s="31">
        <v>12.9</v>
      </c>
      <c r="G736" s="32" cm="1">
        <f t="array" ref="G736">F736*0.5*0.9*0.95</f>
        <v>5.51475</v>
      </c>
      <c r="H736" s="39" cm="1">
        <f t="array" ref="H736">G736*0.94</f>
        <v>5.183865</v>
      </c>
      <c r="I736" s="39" cm="1">
        <f t="array" ref="I736">G736*0.87</f>
        <v>4.7978325</v>
      </c>
      <c r="J736" t="s" s="28">
        <v>1781</v>
      </c>
      <c r="K736" s="40"/>
      <c r="L736" t="str" s="41" cm="1">
        <f t="array" ref="L736">IF(K736&lt;1,"",IF(K736&lt;6,0,IF(K736&lt;12,0.06,0.13)))</f>
      </c>
      <c r="M736" t="str" s="41" cm="1">
        <f t="array" ref="M736">IF(K736&lt;1,"",IF(K736&lt;6,G736,IF(K736&lt;12,H736,I736)))</f>
      </c>
      <c r="N736" t="str" s="41" cm="1">
        <f t="array" ref="N736">_xlfn.IFERROR(K736*M736,"")</f>
      </c>
    </row>
    <row r="737" s="3" customFormat="1" ht="45" customHeight="1">
      <c r="A737" s="49">
        <v>8055035683386</v>
      </c>
      <c r="C737" t="s" s="37">
        <v>1783</v>
      </c>
      <c r="D737" t="s" s="38">
        <v>1784</v>
      </c>
      <c r="E737" s="30">
        <v>2</v>
      </c>
      <c r="F737" s="31">
        <v>12.9</v>
      </c>
      <c r="G737" s="32" cm="1">
        <f t="array" ref="G737">F737*0.5*0.9*0.95</f>
        <v>5.51475</v>
      </c>
      <c r="H737" s="39" cm="1">
        <f t="array" ref="H737">G737*0.94</f>
        <v>5.183865</v>
      </c>
      <c r="I737" s="39" cm="1">
        <f t="array" ref="I737">G737*0.87</f>
        <v>4.7978325</v>
      </c>
      <c r="J737" t="s" s="28">
        <v>1783</v>
      </c>
      <c r="K737" s="40"/>
      <c r="L737" t="str" s="41" cm="1">
        <f t="array" ref="L737">IF(K737&lt;1,"",IF(K737&lt;6,0,IF(K737&lt;12,0.06,0.13)))</f>
      </c>
      <c r="M737" t="str" s="41" cm="1">
        <f t="array" ref="M737">IF(K737&lt;1,"",IF(K737&lt;6,G737,IF(K737&lt;12,H737,I737)))</f>
      </c>
      <c r="N737" t="str" s="41" cm="1">
        <f t="array" ref="N737">_xlfn.IFERROR(K737*M737,"")</f>
      </c>
    </row>
    <row r="738" s="3" customFormat="1" ht="45" customHeight="1">
      <c r="A738" t="s" s="27">
        <v>1785</v>
      </c>
      <c r="C738" t="s" s="37">
        <v>1786</v>
      </c>
      <c r="D738" t="s" s="38">
        <v>1787</v>
      </c>
      <c r="E738" t="s" s="36">
        <v>19</v>
      </c>
      <c r="F738" s="31">
        <v>12.9</v>
      </c>
      <c r="G738" s="32" cm="1">
        <f t="array" ref="G738">F738*0.5*0.9*0.95</f>
        <v>5.51475</v>
      </c>
      <c r="H738" s="39" cm="1">
        <f t="array" ref="H738">G738*0.94</f>
        <v>5.183865</v>
      </c>
      <c r="I738" s="39" cm="1">
        <f t="array" ref="I738">G738*0.87</f>
        <v>4.7978325</v>
      </c>
      <c r="J738" t="s" s="28">
        <v>1786</v>
      </c>
      <c r="K738" s="40"/>
      <c r="L738" t="str" s="41" cm="1">
        <f t="array" ref="L738">IF(K738&lt;1,"",IF(K738&lt;6,0,IF(K738&lt;12,0.06,0.13)))</f>
      </c>
      <c r="M738" t="str" s="41" cm="1">
        <f t="array" ref="M738">IF(K738&lt;1,"",IF(K738&lt;6,G738,IF(K738&lt;12,H738,I738)))</f>
      </c>
      <c r="N738" t="str" s="41" cm="1">
        <f t="array" ref="N738">_xlfn.IFERROR(K738*M738,"")</f>
      </c>
    </row>
    <row r="739" s="3" customFormat="1" ht="45" customHeight="1">
      <c r="A739" s="49">
        <v>8055035683423</v>
      </c>
      <c r="C739" t="s" s="37">
        <v>1788</v>
      </c>
      <c r="D739" t="s" s="38">
        <v>1789</v>
      </c>
      <c r="E739" s="30">
        <v>2</v>
      </c>
      <c r="F739" s="31">
        <v>12.9</v>
      </c>
      <c r="G739" s="32" cm="1">
        <f t="array" ref="G739">F739*0.5*0.9*0.95</f>
        <v>5.51475</v>
      </c>
      <c r="H739" s="39" cm="1">
        <f t="array" ref="H739">G739*0.94</f>
        <v>5.183865</v>
      </c>
      <c r="I739" s="39" cm="1">
        <f t="array" ref="I739">G739*0.87</f>
        <v>4.7978325</v>
      </c>
      <c r="J739" t="s" s="28">
        <v>1788</v>
      </c>
      <c r="K739" s="40"/>
      <c r="L739" t="str" s="41" cm="1">
        <f t="array" ref="L739">IF(K739&lt;1,"",IF(K739&lt;6,0,IF(K739&lt;12,0.06,0.13)))</f>
      </c>
      <c r="M739" t="str" s="41" cm="1">
        <f t="array" ref="M739">IF(K739&lt;1,"",IF(K739&lt;6,G739,IF(K739&lt;12,H739,I739)))</f>
      </c>
      <c r="N739" t="str" s="41" cm="1">
        <f t="array" ref="N739">_xlfn.IFERROR(K739*M739,"")</f>
      </c>
    </row>
    <row r="740" s="3" customFormat="1" ht="45" customHeight="1">
      <c r="A740" t="s" s="27">
        <v>1790</v>
      </c>
      <c r="C740" t="s" s="37">
        <v>1791</v>
      </c>
      <c r="D740" t="s" s="38">
        <v>1792</v>
      </c>
      <c r="E740" t="s" s="36">
        <v>19</v>
      </c>
      <c r="F740" s="31">
        <v>12.9</v>
      </c>
      <c r="G740" s="32" cm="1">
        <f t="array" ref="G740">F740*0.5*0.9*0.95</f>
        <v>5.51475</v>
      </c>
      <c r="H740" s="39" cm="1">
        <f t="array" ref="H740">G740*0.94</f>
        <v>5.183865</v>
      </c>
      <c r="I740" s="39" cm="1">
        <f t="array" ref="I740">G740*0.87</f>
        <v>4.7978325</v>
      </c>
      <c r="J740" t="s" s="28">
        <v>1791</v>
      </c>
      <c r="K740" s="40"/>
      <c r="L740" t="str" s="41" cm="1">
        <f t="array" ref="L740">IF(K740&lt;1,"",IF(K740&lt;6,0,IF(K740&lt;12,0.06,0.13)))</f>
      </c>
      <c r="M740" t="str" s="41" cm="1">
        <f t="array" ref="M740">IF(K740&lt;1,"",IF(K740&lt;6,G740,IF(K740&lt;12,H740,I740)))</f>
      </c>
      <c r="N740" t="str" s="41" cm="1">
        <f t="array" ref="N740">_xlfn.IFERROR(K740*M740,"")</f>
      </c>
    </row>
    <row r="741" s="3" customFormat="1" ht="45" customHeight="1">
      <c r="A741" s="49">
        <v>8055035683416</v>
      </c>
      <c r="C741" t="s" s="37">
        <v>1793</v>
      </c>
      <c r="D741" t="s" s="38">
        <v>1794</v>
      </c>
      <c r="E741" s="30">
        <v>2</v>
      </c>
      <c r="F741" s="31">
        <v>12.9</v>
      </c>
      <c r="G741" s="32" cm="1">
        <f t="array" ref="G741">F741*0.5*0.9*0.95</f>
        <v>5.51475</v>
      </c>
      <c r="H741" s="39" cm="1">
        <f t="array" ref="H741">G741*0.94</f>
        <v>5.183865</v>
      </c>
      <c r="I741" s="39" cm="1">
        <f t="array" ref="I741">G741*0.87</f>
        <v>4.7978325</v>
      </c>
      <c r="J741" t="s" s="28">
        <v>1793</v>
      </c>
      <c r="K741" s="40"/>
      <c r="L741" t="str" s="41" cm="1">
        <f t="array" ref="L741">IF(K741&lt;1,"",IF(K741&lt;6,0,IF(K741&lt;12,0.06,0.13)))</f>
      </c>
      <c r="M741" t="str" s="41" cm="1">
        <f t="array" ref="M741">IF(K741&lt;1,"",IF(K741&lt;6,G741,IF(K741&lt;12,H741,I741)))</f>
      </c>
      <c r="N741" t="str" s="41" cm="1">
        <f t="array" ref="N741">_xlfn.IFERROR(K741*M741,"")</f>
      </c>
    </row>
    <row r="742" s="3" customFormat="1" ht="45" customHeight="1">
      <c r="A742" t="s" s="27">
        <v>1795</v>
      </c>
      <c r="C742" t="s" s="37">
        <v>1796</v>
      </c>
      <c r="D742" t="s" s="38">
        <v>1797</v>
      </c>
      <c r="E742" t="s" s="36">
        <v>279</v>
      </c>
      <c r="F742" s="31">
        <v>39</v>
      </c>
      <c r="G742" s="32" cm="1">
        <f t="array" ref="G742">F742*0.5*0.9*0.95</f>
        <v>16.6725</v>
      </c>
      <c r="H742" s="39" cm="1">
        <f t="array" ref="H742">G742*0.94</f>
        <v>15.67215</v>
      </c>
      <c r="I742" s="39" cm="1">
        <f t="array" ref="I742">G742*0.87</f>
        <v>14.505075</v>
      </c>
      <c r="J742" t="s" s="28">
        <v>1796</v>
      </c>
      <c r="K742" s="40"/>
      <c r="L742" t="str" s="41" cm="1">
        <f t="array" ref="L742">IF(K742&lt;1,"",IF(K742&lt;6,0,IF(K742&lt;12,0.06,0.13)))</f>
      </c>
      <c r="M742" t="str" s="41" cm="1">
        <f t="array" ref="M742">IF(K742&lt;1,"",IF(K742&lt;6,G742,IF(K742&lt;12,H742,I742)))</f>
      </c>
      <c r="N742" t="str" s="41" cm="1">
        <f t="array" ref="N742">_xlfn.IFERROR(K742*M742,"")</f>
      </c>
    </row>
    <row r="743" s="3" customFormat="1" ht="45" customHeight="1">
      <c r="A743" t="s" s="27">
        <v>1798</v>
      </c>
      <c r="C743" t="s" s="37">
        <v>1799</v>
      </c>
      <c r="D743" t="s" s="38">
        <v>1800</v>
      </c>
      <c r="E743" t="s" s="36">
        <v>279</v>
      </c>
      <c r="F743" s="31">
        <v>39</v>
      </c>
      <c r="G743" s="32" cm="1">
        <f t="array" ref="G743">F743*0.5*0.9*0.95</f>
        <v>16.6725</v>
      </c>
      <c r="H743" s="39" cm="1">
        <f t="array" ref="H743">G743*0.94</f>
        <v>15.67215</v>
      </c>
      <c r="I743" s="39" cm="1">
        <f t="array" ref="I743">G743*0.87</f>
        <v>14.505075</v>
      </c>
      <c r="J743" t="s" s="28">
        <v>1799</v>
      </c>
      <c r="K743" s="40"/>
      <c r="L743" t="str" s="41" cm="1">
        <f t="array" ref="L743">IF(K743&lt;1,"",IF(K743&lt;6,0,IF(K743&lt;12,0.06,0.13)))</f>
      </c>
      <c r="M743" t="str" s="41" cm="1">
        <f t="array" ref="M743">IF(K743&lt;1,"",IF(K743&lt;6,G743,IF(K743&lt;12,H743,I743)))</f>
      </c>
      <c r="N743" t="str" s="41" cm="1">
        <f t="array" ref="N743">_xlfn.IFERROR(K743*M743,"")</f>
      </c>
    </row>
    <row r="744" s="3" customFormat="1" ht="45" customHeight="1">
      <c r="A744" s="49">
        <v>8055035682860</v>
      </c>
      <c r="C744" t="s" s="37">
        <v>1801</v>
      </c>
      <c r="D744" t="s" s="38">
        <v>1802</v>
      </c>
      <c r="E744" s="30">
        <v>2</v>
      </c>
      <c r="F744" s="31">
        <v>9.9</v>
      </c>
      <c r="G744" s="32" cm="1">
        <f t="array" ref="G744">F744*0.5*0.9*0.95</f>
        <v>4.23225</v>
      </c>
      <c r="H744" s="39" cm="1">
        <f t="array" ref="H744">G744*0.94</f>
        <v>3.978315</v>
      </c>
      <c r="I744" s="39" cm="1">
        <f t="array" ref="I744">G744*0.87</f>
        <v>3.6820575</v>
      </c>
      <c r="J744" t="s" s="28">
        <v>1801</v>
      </c>
      <c r="K744" s="40"/>
      <c r="L744" t="str" s="41" cm="1">
        <f t="array" ref="L744">IF(K744&lt;1,"",IF(K744&lt;6,0,IF(K744&lt;12,0.06,0.13)))</f>
      </c>
      <c r="M744" t="str" s="41" cm="1">
        <f t="array" ref="M744">IF(K744&lt;1,"",IF(K744&lt;6,G744,IF(K744&lt;12,H744,I744)))</f>
      </c>
      <c r="N744" t="str" s="41" cm="1">
        <f t="array" ref="N744">_xlfn.IFERROR(K744*M744,"")</f>
      </c>
    </row>
    <row r="745" s="3" customFormat="1" ht="45" customHeight="1">
      <c r="A745" t="s" s="27">
        <v>1803</v>
      </c>
      <c r="C745" t="s" s="37">
        <v>1804</v>
      </c>
      <c r="D745" t="s" s="38">
        <v>1805</v>
      </c>
      <c r="E745" t="s" s="36">
        <v>19</v>
      </c>
      <c r="F745" s="31">
        <v>9.9</v>
      </c>
      <c r="G745" s="32" cm="1">
        <f t="array" ref="G745">F745*0.5*0.9*0.95</f>
        <v>4.23225</v>
      </c>
      <c r="H745" s="39" cm="1">
        <f t="array" ref="H745">G745*0.94</f>
        <v>3.978315</v>
      </c>
      <c r="I745" s="39" cm="1">
        <f t="array" ref="I745">G745*0.87</f>
        <v>3.6820575</v>
      </c>
      <c r="J745" t="s" s="28">
        <v>1804</v>
      </c>
      <c r="K745" s="40"/>
      <c r="L745" t="str" s="41" cm="1">
        <f t="array" ref="L745">IF(K745&lt;1,"",IF(K745&lt;6,0,IF(K745&lt;12,0.06,0.13)))</f>
      </c>
      <c r="M745" t="str" s="41" cm="1">
        <f t="array" ref="M745">IF(K745&lt;1,"",IF(K745&lt;6,G745,IF(K745&lt;12,H745,I745)))</f>
      </c>
      <c r="N745" t="str" s="41" cm="1">
        <f t="array" ref="N745">_xlfn.IFERROR(K745*M745,"")</f>
      </c>
    </row>
    <row r="746" s="3" customFormat="1" ht="45" customHeight="1">
      <c r="A746" t="s" s="42">
        <v>1806</v>
      </c>
      <c r="C746" t="s" s="43">
        <v>1807</v>
      </c>
      <c r="D746" t="s" s="43">
        <v>1808</v>
      </c>
      <c r="E746" s="44">
        <v>2</v>
      </c>
      <c r="F746" s="45">
        <v>9.9</v>
      </c>
      <c r="G746" s="32" cm="1">
        <f t="array" ref="G746">F746*0.5*0.9*0.95</f>
        <v>4.23225</v>
      </c>
      <c r="H746" s="46" cm="1">
        <f t="array" ref="H746">G746*0.94</f>
        <v>3.978315</v>
      </c>
      <c r="I746" s="46" cm="1">
        <f t="array" ref="I746">G746*0.87</f>
        <v>3.6820575</v>
      </c>
      <c r="J746" t="s" s="47">
        <v>1807</v>
      </c>
      <c r="K746" s="40"/>
      <c r="L746" t="str" s="41" cm="1">
        <f t="array" ref="L746">IF(K746&lt;1,"",IF(K746&lt;6,0,IF(K746&lt;12,0.06,0.13)))</f>
      </c>
      <c r="M746" t="str" s="41" cm="1">
        <f t="array" ref="M746">IF(K746&lt;1,"",IF(K746&lt;6,G746,IF(K746&lt;12,H746,I746)))</f>
      </c>
      <c r="N746" t="str" s="41" cm="1">
        <f t="array" ref="N746">_xlfn.IFERROR(K746*M746,"")</f>
      </c>
    </row>
    <row r="747" s="3" customFormat="1" ht="45" customHeight="1">
      <c r="A747" t="s" s="27">
        <v>1809</v>
      </c>
      <c r="C747" t="s" s="37">
        <v>1810</v>
      </c>
      <c r="D747" t="s" s="38">
        <v>1811</v>
      </c>
      <c r="E747" s="30">
        <v>2</v>
      </c>
      <c r="F747" s="31">
        <v>9.9</v>
      </c>
      <c r="G747" s="32" cm="1">
        <f t="array" ref="G747">F747*0.5*0.9*0.95</f>
        <v>4.23225</v>
      </c>
      <c r="H747" s="39" cm="1">
        <f t="array" ref="H747">G747*0.94</f>
        <v>3.978315</v>
      </c>
      <c r="I747" s="39" cm="1">
        <f t="array" ref="I747">G747*0.87</f>
        <v>3.6820575</v>
      </c>
      <c r="J747" t="s" s="28">
        <v>1810</v>
      </c>
      <c r="K747" s="40"/>
      <c r="L747" t="str" s="41" cm="1">
        <f t="array" ref="L747">IF(K747&lt;1,"",IF(K747&lt;6,0,IF(K747&lt;12,0.06,0.13)))</f>
      </c>
      <c r="M747" t="str" s="41" cm="1">
        <f t="array" ref="M747">IF(K747&lt;1,"",IF(K747&lt;6,G747,IF(K747&lt;12,H747,I747)))</f>
      </c>
      <c r="N747" t="str" s="41" cm="1">
        <f t="array" ref="N747">_xlfn.IFERROR(K747*M747,"")</f>
      </c>
    </row>
    <row r="748" s="3" customFormat="1" ht="45" customHeight="1">
      <c r="A748" t="s" s="27">
        <v>1812</v>
      </c>
      <c r="C748" t="s" s="37">
        <v>1813</v>
      </c>
      <c r="D748" t="s" s="38">
        <v>1814</v>
      </c>
      <c r="E748" s="30">
        <v>2</v>
      </c>
      <c r="F748" s="31">
        <v>9.9</v>
      </c>
      <c r="G748" s="32" cm="1">
        <f t="array" ref="G748">F748*0.5*0.9*0.95</f>
        <v>4.23225</v>
      </c>
      <c r="H748" s="39" cm="1">
        <f t="array" ref="H748">G748*0.94</f>
        <v>3.978315</v>
      </c>
      <c r="I748" s="39" cm="1">
        <f t="array" ref="I748">G748*0.87</f>
        <v>3.6820575</v>
      </c>
      <c r="J748" t="s" s="28">
        <v>1813</v>
      </c>
      <c r="K748" s="40"/>
      <c r="L748" t="str" s="41" cm="1">
        <f t="array" ref="L748">IF(K748&lt;1,"",IF(K748&lt;6,0,IF(K748&lt;12,0.06,0.13)))</f>
      </c>
      <c r="M748" t="str" s="41" cm="1">
        <f t="array" ref="M748">IF(K748&lt;1,"",IF(K748&lt;6,G748,IF(K748&lt;12,H748,I748)))</f>
      </c>
      <c r="N748" t="str" s="41" cm="1">
        <f t="array" ref="N748">_xlfn.IFERROR(K748*M748,"")</f>
      </c>
    </row>
    <row r="749" s="3" customFormat="1" ht="45" customHeight="1">
      <c r="A749" t="s" s="27">
        <v>1815</v>
      </c>
      <c r="C749" t="s" s="37">
        <v>1816</v>
      </c>
      <c r="D749" t="s" s="38">
        <v>1817</v>
      </c>
      <c r="E749" t="s" s="36">
        <v>19</v>
      </c>
      <c r="F749" s="31">
        <v>9.9</v>
      </c>
      <c r="G749" s="32" cm="1">
        <f t="array" ref="G749">F749*0.5*0.9*0.95</f>
        <v>4.23225</v>
      </c>
      <c r="H749" s="39" cm="1">
        <f t="array" ref="H749">G749*0.94</f>
        <v>3.978315</v>
      </c>
      <c r="I749" s="39" cm="1">
        <f t="array" ref="I749">G749*0.87</f>
        <v>3.6820575</v>
      </c>
      <c r="J749" t="s" s="28">
        <v>1816</v>
      </c>
      <c r="K749" s="40"/>
      <c r="L749" t="str" s="41" cm="1">
        <f t="array" ref="L749">IF(K749&lt;1,"",IF(K749&lt;6,0,IF(K749&lt;12,0.06,0.13)))</f>
      </c>
      <c r="M749" t="str" s="41" cm="1">
        <f t="array" ref="M749">IF(K749&lt;1,"",IF(K749&lt;6,G749,IF(K749&lt;12,H749,I749)))</f>
      </c>
      <c r="N749" t="str" s="41" cm="1">
        <f t="array" ref="N749">_xlfn.IFERROR(K749*M749,"")</f>
      </c>
    </row>
    <row r="750" s="3" customFormat="1" ht="45" customHeight="1">
      <c r="A750" t="s" s="27">
        <v>1818</v>
      </c>
      <c r="C750" t="s" s="37">
        <v>1819</v>
      </c>
      <c r="D750" t="s" s="38">
        <v>1820</v>
      </c>
      <c r="E750" t="s" s="36">
        <v>19</v>
      </c>
      <c r="F750" s="31">
        <v>9.9</v>
      </c>
      <c r="G750" s="32" cm="1">
        <f t="array" ref="G750">F750*0.5*0.9*0.95</f>
        <v>4.23225</v>
      </c>
      <c r="H750" s="39" cm="1">
        <f t="array" ref="H750">G750*0.94</f>
        <v>3.978315</v>
      </c>
      <c r="I750" s="39" cm="1">
        <f t="array" ref="I750">G750*0.87</f>
        <v>3.6820575</v>
      </c>
      <c r="J750" t="s" s="28">
        <v>1819</v>
      </c>
      <c r="K750" s="40"/>
      <c r="L750" t="str" s="41" cm="1">
        <f t="array" ref="L750">IF(K750&lt;1,"",IF(K750&lt;6,0,IF(K750&lt;12,0.06,0.13)))</f>
      </c>
      <c r="M750" t="str" s="41" cm="1">
        <f t="array" ref="M750">IF(K750&lt;1,"",IF(K750&lt;6,G750,IF(K750&lt;12,H750,I750)))</f>
      </c>
      <c r="N750" t="str" s="41" cm="1">
        <f t="array" ref="N750">_xlfn.IFERROR(K750*M750,"")</f>
      </c>
    </row>
    <row r="751" s="3" customFormat="1" ht="45" customHeight="1">
      <c r="A751" t="s" s="27">
        <v>1821</v>
      </c>
      <c r="C751" t="s" s="37">
        <v>1822</v>
      </c>
      <c r="D751" t="s" s="38">
        <v>1823</v>
      </c>
      <c r="E751" t="s" s="36">
        <v>19</v>
      </c>
      <c r="F751" s="31">
        <v>9.9</v>
      </c>
      <c r="G751" s="32" cm="1">
        <f t="array" ref="G751">F751*0.5*0.9*0.95</f>
        <v>4.23225</v>
      </c>
      <c r="H751" s="39" cm="1">
        <f t="array" ref="H751">G751*0.94</f>
        <v>3.978315</v>
      </c>
      <c r="I751" s="39" cm="1">
        <f t="array" ref="I751">G751*0.87</f>
        <v>3.6820575</v>
      </c>
      <c r="J751" t="s" s="28">
        <v>1822</v>
      </c>
      <c r="K751" s="40"/>
      <c r="L751" t="str" s="41" cm="1">
        <f t="array" ref="L751">IF(K751&lt;1,"",IF(K751&lt;6,0,IF(K751&lt;12,0.06,0.13)))</f>
      </c>
      <c r="M751" t="str" s="41" cm="1">
        <f t="array" ref="M751">IF(K751&lt;1,"",IF(K751&lt;6,G751,IF(K751&lt;12,H751,I751)))</f>
      </c>
      <c r="N751" t="str" s="41" cm="1">
        <f t="array" ref="N751">_xlfn.IFERROR(K751*M751,"")</f>
      </c>
    </row>
    <row r="752" s="3" customFormat="1" ht="45" customHeight="1">
      <c r="A752" t="s" s="27">
        <v>1824</v>
      </c>
      <c r="C752" t="s" s="37">
        <v>1825</v>
      </c>
      <c r="D752" t="s" s="38">
        <v>1826</v>
      </c>
      <c r="E752" s="30">
        <v>2</v>
      </c>
      <c r="F752" s="31">
        <v>9.9</v>
      </c>
      <c r="G752" s="32" cm="1">
        <f t="array" ref="G752">F752*0.5*0.9*0.95</f>
        <v>4.23225</v>
      </c>
      <c r="H752" s="39" cm="1">
        <f t="array" ref="H752">G752*0.94</f>
        <v>3.978315</v>
      </c>
      <c r="I752" s="39" cm="1">
        <f t="array" ref="I752">G752*0.87</f>
        <v>3.6820575</v>
      </c>
      <c r="J752" t="s" s="28">
        <v>1825</v>
      </c>
      <c r="K752" s="40"/>
      <c r="L752" t="str" s="41" cm="1">
        <f t="array" ref="L752">IF(K752&lt;1,"",IF(K752&lt;6,0,IF(K752&lt;12,0.06,0.13)))</f>
      </c>
      <c r="M752" t="str" s="41" cm="1">
        <f t="array" ref="M752">IF(K752&lt;1,"",IF(K752&lt;6,G752,IF(K752&lt;12,H752,I752)))</f>
      </c>
      <c r="N752" t="str" s="41" cm="1">
        <f t="array" ref="N752">_xlfn.IFERROR(K752*M752,"")</f>
      </c>
    </row>
    <row r="753" s="3" customFormat="1" ht="45" customHeight="1">
      <c r="A753" t="s" s="42">
        <v>1827</v>
      </c>
      <c r="C753" t="s" s="43">
        <v>1828</v>
      </c>
      <c r="D753" t="s" s="43">
        <v>1829</v>
      </c>
      <c r="E753" s="44">
        <v>2</v>
      </c>
      <c r="F753" s="45">
        <v>9.9</v>
      </c>
      <c r="G753" s="32" cm="1">
        <f t="array" ref="G753">F753*0.5*0.9*0.95</f>
        <v>4.23225</v>
      </c>
      <c r="H753" s="46" cm="1">
        <f t="array" ref="H753">G753*0.94</f>
        <v>3.978315</v>
      </c>
      <c r="I753" s="46" cm="1">
        <f t="array" ref="I753">G753*0.87</f>
        <v>3.6820575</v>
      </c>
      <c r="J753" t="s" s="47">
        <v>1828</v>
      </c>
      <c r="K753" s="40"/>
      <c r="L753" t="str" s="41" cm="1">
        <f t="array" ref="L753">IF(K753&lt;1,"",IF(K753&lt;6,0,IF(K753&lt;12,0.06,0.13)))</f>
      </c>
      <c r="M753" t="str" s="41" cm="1">
        <f t="array" ref="M753">IF(K753&lt;1,"",IF(K753&lt;6,G753,IF(K753&lt;12,H753,I753)))</f>
      </c>
      <c r="N753" t="str" s="41" cm="1">
        <f t="array" ref="N753">_xlfn.IFERROR(K753*M753,"")</f>
      </c>
    </row>
    <row r="754" s="3" customFormat="1" ht="45" customHeight="1">
      <c r="A754" t="s" s="42">
        <v>1830</v>
      </c>
      <c r="C754" t="s" s="43">
        <v>1831</v>
      </c>
      <c r="D754" t="s" s="43">
        <v>1832</v>
      </c>
      <c r="E754" s="44">
        <v>2</v>
      </c>
      <c r="F754" s="45">
        <v>9.9</v>
      </c>
      <c r="G754" s="32" cm="1">
        <f t="array" ref="G754">F754*0.5*0.9*0.95</f>
        <v>4.23225</v>
      </c>
      <c r="H754" s="46" cm="1">
        <f t="array" ref="H754">G754*0.94</f>
        <v>3.978315</v>
      </c>
      <c r="I754" s="46" cm="1">
        <f t="array" ref="I754">G754*0.87</f>
        <v>3.6820575</v>
      </c>
      <c r="J754" t="s" s="47">
        <v>1831</v>
      </c>
      <c r="K754" s="40"/>
      <c r="L754" t="str" s="41" cm="1">
        <f t="array" ref="L754">IF(K754&lt;1,"",IF(K754&lt;6,0,IF(K754&lt;12,0.06,0.13)))</f>
      </c>
      <c r="M754" t="str" s="41" cm="1">
        <f t="array" ref="M754">IF(K754&lt;1,"",IF(K754&lt;6,G754,IF(K754&lt;12,H754,I754)))</f>
      </c>
      <c r="N754" t="str" s="41" cm="1">
        <f t="array" ref="N754">_xlfn.IFERROR(K754*M754,"")</f>
      </c>
    </row>
    <row r="755" s="3" customFormat="1" ht="45" customHeight="1">
      <c r="A755" t="s" s="42">
        <v>1833</v>
      </c>
      <c r="C755" t="s" s="43">
        <v>1834</v>
      </c>
      <c r="D755" t="s" s="43">
        <v>1835</v>
      </c>
      <c r="E755" s="44">
        <v>2</v>
      </c>
      <c r="F755" s="45">
        <v>9.9</v>
      </c>
      <c r="G755" s="32" cm="1">
        <f t="array" ref="G755">F755*0.5*0.9*0.95</f>
        <v>4.23225</v>
      </c>
      <c r="H755" s="46" cm="1">
        <f t="array" ref="H755">G755*0.94</f>
        <v>3.978315</v>
      </c>
      <c r="I755" s="46" cm="1">
        <f t="array" ref="I755">G755*0.87</f>
        <v>3.6820575</v>
      </c>
      <c r="J755" t="s" s="47">
        <v>1834</v>
      </c>
      <c r="K755" s="40"/>
      <c r="L755" t="str" s="41" cm="1">
        <f t="array" ref="L755">IF(K755&lt;1,"",IF(K755&lt;6,0,IF(K755&lt;12,0.06,0.13)))</f>
      </c>
      <c r="M755" t="str" s="41" cm="1">
        <f t="array" ref="M755">IF(K755&lt;1,"",IF(K755&lt;6,G755,IF(K755&lt;12,H755,I755)))</f>
      </c>
      <c r="N755" t="str" s="41" cm="1">
        <f t="array" ref="N755">_xlfn.IFERROR(K755*M755,"")</f>
      </c>
    </row>
    <row r="756" s="3" customFormat="1" ht="45" customHeight="1">
      <c r="A756" t="s" s="27">
        <v>1836</v>
      </c>
      <c r="C756" t="s" s="37">
        <v>1837</v>
      </c>
      <c r="D756" t="s" s="38">
        <v>1838</v>
      </c>
      <c r="E756" t="s" s="36">
        <v>19</v>
      </c>
      <c r="F756" s="31">
        <v>24.9</v>
      </c>
      <c r="G756" s="32" cm="1">
        <f t="array" ref="G756">F756*0.5*0.9*0.95</f>
        <v>10.64475</v>
      </c>
      <c r="H756" s="39" cm="1">
        <f t="array" ref="H756">G756*0.94</f>
        <v>10.006065</v>
      </c>
      <c r="I756" s="39" cm="1">
        <f t="array" ref="I756">G756*0.87</f>
        <v>9.260932499999999</v>
      </c>
      <c r="J756" t="s" s="28">
        <v>1837</v>
      </c>
      <c r="K756" s="40"/>
      <c r="L756" t="str" s="41" cm="1">
        <f t="array" ref="L756">IF(K756&lt;1,"",IF(K756&lt;6,0,IF(K756&lt;12,0.06,0.13)))</f>
      </c>
      <c r="M756" t="str" s="41" cm="1">
        <f t="array" ref="M756">IF(K756&lt;1,"",IF(K756&lt;6,G756,IF(K756&lt;12,H756,I756)))</f>
      </c>
      <c r="N756" t="str" s="41" cm="1">
        <f t="array" ref="N756">_xlfn.IFERROR(K756*M756,"")</f>
      </c>
    </row>
    <row r="757" s="3" customFormat="1" ht="45" customHeight="1">
      <c r="A757" t="s" s="27">
        <v>1839</v>
      </c>
      <c r="C757" t="s" s="37">
        <v>1840</v>
      </c>
      <c r="D757" t="s" s="38">
        <v>1841</v>
      </c>
      <c r="E757" t="s" s="36">
        <v>19</v>
      </c>
      <c r="F757" s="31">
        <v>24.9</v>
      </c>
      <c r="G757" s="32" cm="1">
        <f t="array" ref="G757">F757*0.5*0.9*0.95</f>
        <v>10.64475</v>
      </c>
      <c r="H757" s="39" cm="1">
        <f t="array" ref="H757">G757*0.94</f>
        <v>10.006065</v>
      </c>
      <c r="I757" s="39" cm="1">
        <f t="array" ref="I757">G757*0.87</f>
        <v>9.260932499999999</v>
      </c>
      <c r="J757" t="s" s="28">
        <v>1840</v>
      </c>
      <c r="K757" s="40"/>
      <c r="L757" t="str" s="41" cm="1">
        <f t="array" ref="L757">IF(K757&lt;1,"",IF(K757&lt;6,0,IF(K757&lt;12,0.06,0.13)))</f>
      </c>
      <c r="M757" t="str" s="41" cm="1">
        <f t="array" ref="M757">IF(K757&lt;1,"",IF(K757&lt;6,G757,IF(K757&lt;12,H757,I757)))</f>
      </c>
      <c r="N757" t="str" s="41" cm="1">
        <f t="array" ref="N757">_xlfn.IFERROR(K757*M757,"")</f>
      </c>
    </row>
    <row r="758" s="3" customFormat="1" ht="45" customHeight="1">
      <c r="A758" t="s" s="27">
        <v>1842</v>
      </c>
      <c r="C758" t="s" s="37">
        <v>1843</v>
      </c>
      <c r="D758" t="s" s="38">
        <v>1844</v>
      </c>
      <c r="E758" t="s" s="36">
        <v>19</v>
      </c>
      <c r="F758" s="31">
        <v>9.9</v>
      </c>
      <c r="G758" s="32" cm="1">
        <f t="array" ref="G758">F758*0.5*0.9*0.95</f>
        <v>4.23225</v>
      </c>
      <c r="H758" s="39" cm="1">
        <f t="array" ref="H758">G758*0.94</f>
        <v>3.978315</v>
      </c>
      <c r="I758" s="39" cm="1">
        <f t="array" ref="I758">G758*0.87</f>
        <v>3.6820575</v>
      </c>
      <c r="J758" t="s" s="28">
        <v>1843</v>
      </c>
      <c r="K758" s="40"/>
      <c r="L758" t="str" s="41" cm="1">
        <f t="array" ref="L758">IF(K758&lt;1,"",IF(K758&lt;6,0,IF(K758&lt;12,0.06,0.13)))</f>
      </c>
      <c r="M758" t="str" s="41" cm="1">
        <f t="array" ref="M758">IF(K758&lt;1,"",IF(K758&lt;6,G758,IF(K758&lt;12,H758,I758)))</f>
      </c>
      <c r="N758" t="str" s="41" cm="1">
        <f t="array" ref="N758">_xlfn.IFERROR(K758*M758,"")</f>
      </c>
    </row>
    <row r="759" s="3" customFormat="1" ht="45" customHeight="1">
      <c r="A759" t="s" s="42">
        <v>1845</v>
      </c>
      <c r="C759" t="s" s="43">
        <v>1846</v>
      </c>
      <c r="D759" t="s" s="43">
        <v>1847</v>
      </c>
      <c r="E759" s="44">
        <v>2</v>
      </c>
      <c r="F759" s="45">
        <v>9.9</v>
      </c>
      <c r="G759" s="32" cm="1">
        <f t="array" ref="G759">F759*0.5*0.9*0.95</f>
        <v>4.23225</v>
      </c>
      <c r="H759" s="46" cm="1">
        <f t="array" ref="H759">G759*0.94</f>
        <v>3.978315</v>
      </c>
      <c r="I759" s="46" cm="1">
        <f t="array" ref="I759">G759*0.87</f>
        <v>3.6820575</v>
      </c>
      <c r="J759" t="s" s="47">
        <v>1846</v>
      </c>
      <c r="K759" s="40"/>
      <c r="L759" t="str" s="41" cm="1">
        <f t="array" ref="L759">IF(K759&lt;1,"",IF(K759&lt;6,0,IF(K759&lt;12,0.06,0.13)))</f>
      </c>
      <c r="M759" t="str" s="41" cm="1">
        <f t="array" ref="M759">IF(K759&lt;1,"",IF(K759&lt;6,G759,IF(K759&lt;12,H759,I759)))</f>
      </c>
      <c r="N759" t="str" s="41" cm="1">
        <f t="array" ref="N759">_xlfn.IFERROR(K759*M759,"")</f>
      </c>
    </row>
    <row r="760" s="3" customFormat="1" ht="45" customHeight="1">
      <c r="A760" t="s" s="27">
        <v>1848</v>
      </c>
      <c r="C760" t="s" s="37">
        <v>1849</v>
      </c>
      <c r="D760" t="s" s="38">
        <v>1850</v>
      </c>
      <c r="E760" s="30">
        <v>2</v>
      </c>
      <c r="F760" s="31">
        <v>9.9</v>
      </c>
      <c r="G760" s="32" cm="1">
        <f t="array" ref="G760">F760*0.5*0.9*0.95</f>
        <v>4.23225</v>
      </c>
      <c r="H760" s="39" cm="1">
        <f t="array" ref="H760">G760*0.94</f>
        <v>3.978315</v>
      </c>
      <c r="I760" s="39" cm="1">
        <f t="array" ref="I760">G760*0.87</f>
        <v>3.6820575</v>
      </c>
      <c r="J760" t="s" s="28">
        <v>1849</v>
      </c>
      <c r="K760" s="40"/>
      <c r="L760" t="str" s="41" cm="1">
        <f t="array" ref="L760">IF(K760&lt;1,"",IF(K760&lt;6,0,IF(K760&lt;12,0.06,0.13)))</f>
      </c>
      <c r="M760" t="str" s="41" cm="1">
        <f t="array" ref="M760">IF(K760&lt;1,"",IF(K760&lt;6,G760,IF(K760&lt;12,H760,I760)))</f>
      </c>
      <c r="N760" t="str" s="41" cm="1">
        <f t="array" ref="N760">_xlfn.IFERROR(K760*M760,"")</f>
      </c>
    </row>
    <row r="761" s="3" customFormat="1" ht="45" customHeight="1">
      <c r="A761" t="s" s="27">
        <v>1851</v>
      </c>
      <c r="C761" t="s" s="37">
        <v>1852</v>
      </c>
      <c r="D761" t="s" s="38">
        <v>1853</v>
      </c>
      <c r="E761" s="30">
        <v>2</v>
      </c>
      <c r="F761" s="31">
        <v>9.9</v>
      </c>
      <c r="G761" s="32" cm="1">
        <f t="array" ref="G761">F761*0.5*0.9*0.95</f>
        <v>4.23225</v>
      </c>
      <c r="H761" s="39" cm="1">
        <f t="array" ref="H761">G761*0.94</f>
        <v>3.978315</v>
      </c>
      <c r="I761" s="39" cm="1">
        <f t="array" ref="I761">G761*0.87</f>
        <v>3.6820575</v>
      </c>
      <c r="J761" t="s" s="28">
        <v>1852</v>
      </c>
      <c r="K761" s="40"/>
      <c r="L761" t="str" s="41" cm="1">
        <f t="array" ref="L761">IF(K761&lt;1,"",IF(K761&lt;6,0,IF(K761&lt;12,0.06,0.13)))</f>
      </c>
      <c r="M761" t="str" s="41" cm="1">
        <f t="array" ref="M761">IF(K761&lt;1,"",IF(K761&lt;6,G761,IF(K761&lt;12,H761,I761)))</f>
      </c>
      <c r="N761" t="str" s="41" cm="1">
        <f t="array" ref="N761">_xlfn.IFERROR(K761*M761,"")</f>
      </c>
    </row>
    <row r="762" s="3" customFormat="1" ht="45" customHeight="1">
      <c r="A762" t="s" s="27">
        <v>1854</v>
      </c>
      <c r="C762" t="s" s="37">
        <v>1855</v>
      </c>
      <c r="D762" t="s" s="38">
        <v>1856</v>
      </c>
      <c r="E762" t="s" s="36">
        <v>19</v>
      </c>
      <c r="F762" s="31">
        <v>9.9</v>
      </c>
      <c r="G762" s="32" cm="1">
        <f t="array" ref="G762">F762*0.5*0.9*0.95</f>
        <v>4.23225</v>
      </c>
      <c r="H762" s="39" cm="1">
        <f t="array" ref="H762">G762*0.94</f>
        <v>3.978315</v>
      </c>
      <c r="I762" s="39" cm="1">
        <f t="array" ref="I762">G762*0.87</f>
        <v>3.6820575</v>
      </c>
      <c r="J762" t="s" s="28">
        <v>1855</v>
      </c>
      <c r="K762" s="40"/>
      <c r="L762" t="str" s="41" cm="1">
        <f t="array" ref="L762">IF(K762&lt;1,"",IF(K762&lt;6,0,IF(K762&lt;12,0.06,0.13)))</f>
      </c>
      <c r="M762" t="str" s="41" cm="1">
        <f t="array" ref="M762">IF(K762&lt;1,"",IF(K762&lt;6,G762,IF(K762&lt;12,H762,I762)))</f>
      </c>
      <c r="N762" t="str" s="41" cm="1">
        <f t="array" ref="N762">_xlfn.IFERROR(K762*M762,"")</f>
      </c>
    </row>
    <row r="763" s="3" customFormat="1" ht="45" customHeight="1">
      <c r="A763" t="s" s="27">
        <v>1857</v>
      </c>
      <c r="C763" t="s" s="37">
        <v>1858</v>
      </c>
      <c r="D763" t="s" s="38">
        <v>1859</v>
      </c>
      <c r="E763" s="30">
        <v>2</v>
      </c>
      <c r="F763" s="31">
        <v>9.9</v>
      </c>
      <c r="G763" s="32" cm="1">
        <f t="array" ref="G763">F763*0.5*0.9*0.95</f>
        <v>4.23225</v>
      </c>
      <c r="H763" s="39" cm="1">
        <f t="array" ref="H763">G763*0.94</f>
        <v>3.978315</v>
      </c>
      <c r="I763" s="39" cm="1">
        <f t="array" ref="I763">G763*0.87</f>
        <v>3.6820575</v>
      </c>
      <c r="J763" t="s" s="28">
        <v>1858</v>
      </c>
      <c r="K763" s="40"/>
      <c r="L763" t="str" s="41" cm="1">
        <f t="array" ref="L763">IF(K763&lt;1,"",IF(K763&lt;6,0,IF(K763&lt;12,0.06,0.13)))</f>
      </c>
      <c r="M763" t="str" s="41" cm="1">
        <f t="array" ref="M763">IF(K763&lt;1,"",IF(K763&lt;6,G763,IF(K763&lt;12,H763,I763)))</f>
      </c>
      <c r="N763" t="str" s="41" cm="1">
        <f t="array" ref="N763">_xlfn.IFERROR(K763*M763,"")</f>
      </c>
    </row>
    <row r="764" s="3" customFormat="1" ht="45" customHeight="1">
      <c r="A764" t="s" s="42">
        <v>1860</v>
      </c>
      <c r="C764" t="s" s="43">
        <v>1861</v>
      </c>
      <c r="D764" t="s" s="43">
        <v>1862</v>
      </c>
      <c r="E764" s="44">
        <v>2</v>
      </c>
      <c r="F764" s="45">
        <v>9.9</v>
      </c>
      <c r="G764" s="32" cm="1">
        <f t="array" ref="G764">F764*0.5*0.9*0.95</f>
        <v>4.23225</v>
      </c>
      <c r="H764" s="46" cm="1">
        <f t="array" ref="H764">G764*0.94</f>
        <v>3.978315</v>
      </c>
      <c r="I764" s="46" cm="1">
        <f t="array" ref="I764">G764*0.87</f>
        <v>3.6820575</v>
      </c>
      <c r="J764" t="s" s="47">
        <v>1861</v>
      </c>
      <c r="K764" s="40"/>
      <c r="L764" t="str" s="41" cm="1">
        <f t="array" ref="L764">IF(K764&lt;1,"",IF(K764&lt;6,0,IF(K764&lt;12,0.06,0.13)))</f>
      </c>
      <c r="M764" t="str" s="41" cm="1">
        <f t="array" ref="M764">IF(K764&lt;1,"",IF(K764&lt;6,G764,IF(K764&lt;12,H764,I764)))</f>
      </c>
      <c r="N764" t="str" s="41" cm="1">
        <f t="array" ref="N764">_xlfn.IFERROR(K764*M764,"")</f>
      </c>
    </row>
    <row r="765" s="3" customFormat="1" ht="45" customHeight="1">
      <c r="A765" t="s" s="27">
        <v>1863</v>
      </c>
      <c r="C765" t="s" s="37">
        <v>1864</v>
      </c>
      <c r="D765" t="s" s="38">
        <v>1865</v>
      </c>
      <c r="E765" t="s" s="36">
        <v>19</v>
      </c>
      <c r="F765" s="31">
        <v>9.9</v>
      </c>
      <c r="G765" s="32" cm="1">
        <f t="array" ref="G765">F765*0.5*0.9*0.95</f>
        <v>4.23225</v>
      </c>
      <c r="H765" s="39" cm="1">
        <f t="array" ref="H765">G765*0.94</f>
        <v>3.978315</v>
      </c>
      <c r="I765" s="39" cm="1">
        <f t="array" ref="I765">G765*0.87</f>
        <v>3.6820575</v>
      </c>
      <c r="J765" t="s" s="28">
        <v>1864</v>
      </c>
      <c r="K765" s="40"/>
      <c r="L765" t="str" s="41" cm="1">
        <f t="array" ref="L765">IF(K765&lt;1,"",IF(K765&lt;6,0,IF(K765&lt;12,0.06,0.13)))</f>
      </c>
      <c r="M765" t="str" s="41" cm="1">
        <f t="array" ref="M765">IF(K765&lt;1,"",IF(K765&lt;6,G765,IF(K765&lt;12,H765,I765)))</f>
      </c>
      <c r="N765" t="str" s="41" cm="1">
        <f t="array" ref="N765">_xlfn.IFERROR(K765*M765,"")</f>
      </c>
    </row>
    <row r="766" s="3" customFormat="1" ht="45" customHeight="1">
      <c r="A766" t="s" s="42">
        <v>1866</v>
      </c>
      <c r="C766" t="s" s="43">
        <v>1867</v>
      </c>
      <c r="D766" t="s" s="43">
        <v>1868</v>
      </c>
      <c r="E766" s="44">
        <v>2</v>
      </c>
      <c r="F766" s="45">
        <v>9.9</v>
      </c>
      <c r="G766" s="32" cm="1">
        <f t="array" ref="G766">F766*0.5*0.9*0.95</f>
        <v>4.23225</v>
      </c>
      <c r="H766" s="46" cm="1">
        <f t="array" ref="H766">G766*0.94</f>
        <v>3.978315</v>
      </c>
      <c r="I766" s="46" cm="1">
        <f t="array" ref="I766">G766*0.87</f>
        <v>3.6820575</v>
      </c>
      <c r="J766" t="s" s="47">
        <v>1867</v>
      </c>
      <c r="K766" s="40"/>
      <c r="L766" t="str" s="41" cm="1">
        <f t="array" ref="L766">IF(K766&lt;1,"",IF(K766&lt;6,0,IF(K766&lt;12,0.06,0.13)))</f>
      </c>
      <c r="M766" t="str" s="41" cm="1">
        <f t="array" ref="M766">IF(K766&lt;1,"",IF(K766&lt;6,G766,IF(K766&lt;12,H766,I766)))</f>
      </c>
      <c r="N766" t="str" s="41" cm="1">
        <f t="array" ref="N766">_xlfn.IFERROR(K766*M766,"")</f>
      </c>
    </row>
    <row r="767" s="3" customFormat="1" ht="45" customHeight="1">
      <c r="A767" t="s" s="42">
        <v>1869</v>
      </c>
      <c r="C767" t="s" s="43">
        <v>1870</v>
      </c>
      <c r="D767" t="s" s="43">
        <v>1871</v>
      </c>
      <c r="E767" s="44">
        <v>2</v>
      </c>
      <c r="F767" s="45">
        <v>9.9</v>
      </c>
      <c r="G767" s="32" cm="1">
        <f t="array" ref="G767">F767*0.5*0.9*0.95</f>
        <v>4.23225</v>
      </c>
      <c r="H767" s="46" cm="1">
        <f t="array" ref="H767">G767*0.94</f>
        <v>3.978315</v>
      </c>
      <c r="I767" s="46" cm="1">
        <f t="array" ref="I767">G767*0.87</f>
        <v>3.6820575</v>
      </c>
      <c r="J767" t="s" s="47">
        <v>1870</v>
      </c>
      <c r="K767" s="40"/>
      <c r="L767" t="str" s="41" cm="1">
        <f t="array" ref="L767">IF(K767&lt;1,"",IF(K767&lt;6,0,IF(K767&lt;12,0.06,0.13)))</f>
      </c>
      <c r="M767" t="str" s="41" cm="1">
        <f t="array" ref="M767">IF(K767&lt;1,"",IF(K767&lt;6,G767,IF(K767&lt;12,H767,I767)))</f>
      </c>
      <c r="N767" t="str" s="41" cm="1">
        <f t="array" ref="N767">_xlfn.IFERROR(K767*M767,"")</f>
      </c>
    </row>
    <row r="768" s="3" customFormat="1" ht="45" customHeight="1">
      <c r="A768" t="s" s="27">
        <v>1872</v>
      </c>
      <c r="C768" t="s" s="37">
        <v>1873</v>
      </c>
      <c r="D768" t="s" s="38">
        <v>1874</v>
      </c>
      <c r="E768" t="s" s="36">
        <v>19</v>
      </c>
      <c r="F768" s="31">
        <v>9.9</v>
      </c>
      <c r="G768" s="32" cm="1">
        <f t="array" ref="G768">F768*0.5*0.9*0.95</f>
        <v>4.23225</v>
      </c>
      <c r="H768" s="39" cm="1">
        <f t="array" ref="H768">G768*0.94</f>
        <v>3.978315</v>
      </c>
      <c r="I768" s="39" cm="1">
        <f t="array" ref="I768">G768*0.87</f>
        <v>3.6820575</v>
      </c>
      <c r="J768" t="s" s="28">
        <v>1873</v>
      </c>
      <c r="K768" s="40"/>
      <c r="L768" t="str" s="41" cm="1">
        <f t="array" ref="L768">IF(K768&lt;1,"",IF(K768&lt;6,0,IF(K768&lt;12,0.06,0.13)))</f>
      </c>
      <c r="M768" t="str" s="41" cm="1">
        <f t="array" ref="M768">IF(K768&lt;1,"",IF(K768&lt;6,G768,IF(K768&lt;12,H768,I768)))</f>
      </c>
      <c r="N768" t="str" s="41" cm="1">
        <f t="array" ref="N768">_xlfn.IFERROR(K768*M768,"")</f>
      </c>
    </row>
    <row r="769" s="3" customFormat="1" ht="45" customHeight="1">
      <c r="A769" t="s" s="27">
        <v>1875</v>
      </c>
      <c r="C769" t="s" s="37">
        <v>1876</v>
      </c>
      <c r="D769" t="s" s="38">
        <v>1877</v>
      </c>
      <c r="E769" s="30">
        <v>2</v>
      </c>
      <c r="F769" s="31">
        <v>9.9</v>
      </c>
      <c r="G769" s="32" cm="1">
        <f t="array" ref="G769">F769*0.5*0.9*0.95</f>
        <v>4.23225</v>
      </c>
      <c r="H769" s="39" cm="1">
        <f t="array" ref="H769">G769*0.94</f>
        <v>3.978315</v>
      </c>
      <c r="I769" s="39" cm="1">
        <f t="array" ref="I769">G769*0.87</f>
        <v>3.6820575</v>
      </c>
      <c r="J769" t="s" s="28">
        <v>1876</v>
      </c>
      <c r="K769" s="40"/>
      <c r="L769" t="str" s="41" cm="1">
        <f t="array" ref="L769">IF(K769&lt;1,"",IF(K769&lt;6,0,IF(K769&lt;12,0.06,0.13)))</f>
      </c>
      <c r="M769" t="str" s="41" cm="1">
        <f t="array" ref="M769">IF(K769&lt;1,"",IF(K769&lt;6,G769,IF(K769&lt;12,H769,I769)))</f>
      </c>
      <c r="N769" t="str" s="41" cm="1">
        <f t="array" ref="N769">_xlfn.IFERROR(K769*M769,"")</f>
      </c>
    </row>
    <row r="770" s="3" customFormat="1" ht="45" customHeight="1">
      <c r="A770" t="s" s="27">
        <v>1878</v>
      </c>
      <c r="C770" t="s" s="37">
        <v>1879</v>
      </c>
      <c r="D770" t="s" s="38">
        <v>1880</v>
      </c>
      <c r="E770" t="s" s="36">
        <v>19</v>
      </c>
      <c r="F770" s="31">
        <v>19.9</v>
      </c>
      <c r="G770" s="32" cm="1">
        <f t="array" ref="G770">F770*0.5*0.9*0.95</f>
        <v>8.507250000000001</v>
      </c>
      <c r="H770" s="39" cm="1">
        <f t="array" ref="H770">G770*0.94</f>
        <v>7.996815</v>
      </c>
      <c r="I770" s="39" cm="1">
        <f t="array" ref="I770">G770*0.87</f>
        <v>7.4013075</v>
      </c>
      <c r="J770" t="s" s="28">
        <v>1879</v>
      </c>
      <c r="K770" s="40"/>
      <c r="L770" t="str" s="41" cm="1">
        <f t="array" ref="L770">IF(K770&lt;1,"",IF(K770&lt;6,0,IF(K770&lt;12,0.06,0.13)))</f>
      </c>
      <c r="M770" t="str" s="41" cm="1">
        <f t="array" ref="M770">IF(K770&lt;1,"",IF(K770&lt;6,G770,IF(K770&lt;12,H770,I770)))</f>
      </c>
      <c r="N770" t="str" s="41" cm="1">
        <f t="array" ref="N770">_xlfn.IFERROR(K770*M770,"")</f>
      </c>
    </row>
    <row r="771" s="3" customFormat="1" ht="45" customHeight="1">
      <c r="A771" t="s" s="27">
        <v>1881</v>
      </c>
      <c r="C771" t="s" s="37">
        <v>1882</v>
      </c>
      <c r="D771" t="s" s="38">
        <v>1883</v>
      </c>
      <c r="E771" t="s" s="36">
        <v>19</v>
      </c>
      <c r="F771" s="31">
        <v>19.9</v>
      </c>
      <c r="G771" s="32" cm="1">
        <f t="array" ref="G771">F771*0.5*0.9*0.95</f>
        <v>8.507250000000001</v>
      </c>
      <c r="H771" s="39" cm="1">
        <f t="array" ref="H771">G771*0.94</f>
        <v>7.996815</v>
      </c>
      <c r="I771" s="39" cm="1">
        <f t="array" ref="I771">G771*0.87</f>
        <v>7.4013075</v>
      </c>
      <c r="J771" t="s" s="28">
        <v>1882</v>
      </c>
      <c r="K771" s="40"/>
      <c r="L771" t="str" s="41" cm="1">
        <f t="array" ref="L771">IF(K771&lt;1,"",IF(K771&lt;6,0,IF(K771&lt;12,0.06,0.13)))</f>
      </c>
      <c r="M771" t="str" s="41" cm="1">
        <f t="array" ref="M771">IF(K771&lt;1,"",IF(K771&lt;6,G771,IF(K771&lt;12,H771,I771)))</f>
      </c>
      <c r="N771" t="str" s="41" cm="1">
        <f t="array" ref="N771">_xlfn.IFERROR(K771*M771,"")</f>
      </c>
    </row>
    <row r="772" s="3" customFormat="1" ht="45" customHeight="1">
      <c r="A772" t="s" s="27">
        <v>1884</v>
      </c>
      <c r="C772" t="s" s="37">
        <v>1885</v>
      </c>
      <c r="D772" t="s" s="38">
        <v>1886</v>
      </c>
      <c r="E772" t="s" s="36">
        <v>19</v>
      </c>
      <c r="F772" s="31">
        <v>9.9</v>
      </c>
      <c r="G772" s="32" cm="1">
        <f t="array" ref="G772">F772*0.5*0.9*0.95</f>
        <v>4.23225</v>
      </c>
      <c r="H772" s="39" cm="1">
        <f t="array" ref="H772">G772*0.94</f>
        <v>3.978315</v>
      </c>
      <c r="I772" s="39" cm="1">
        <f t="array" ref="I772">G772*0.87</f>
        <v>3.6820575</v>
      </c>
      <c r="J772" t="s" s="28">
        <v>1885</v>
      </c>
      <c r="K772" s="40"/>
      <c r="L772" t="str" s="41" cm="1">
        <f t="array" ref="L772">IF(K772&lt;1,"",IF(K772&lt;6,0,IF(K772&lt;12,0.06,0.13)))</f>
      </c>
      <c r="M772" t="str" s="41" cm="1">
        <f t="array" ref="M772">IF(K772&lt;1,"",IF(K772&lt;6,G772,IF(K772&lt;12,H772,I772)))</f>
      </c>
      <c r="N772" t="str" s="41" cm="1">
        <f t="array" ref="N772">_xlfn.IFERROR(K772*M772,"")</f>
      </c>
    </row>
    <row r="773" s="3" customFormat="1" ht="45" customHeight="1">
      <c r="A773" t="s" s="27">
        <v>1887</v>
      </c>
      <c r="C773" t="s" s="37">
        <v>1888</v>
      </c>
      <c r="D773" t="s" s="38">
        <v>1889</v>
      </c>
      <c r="E773" s="30">
        <v>2</v>
      </c>
      <c r="F773" s="31">
        <v>9.9</v>
      </c>
      <c r="G773" s="32" cm="1">
        <f t="array" ref="G773">F773*0.5*0.9*0.95</f>
        <v>4.23225</v>
      </c>
      <c r="H773" s="39" cm="1">
        <f t="array" ref="H773">G773*0.94</f>
        <v>3.978315</v>
      </c>
      <c r="I773" s="39" cm="1">
        <f t="array" ref="I773">G773*0.87</f>
        <v>3.6820575</v>
      </c>
      <c r="J773" t="s" s="28">
        <v>1888</v>
      </c>
      <c r="K773" s="40"/>
      <c r="L773" t="str" s="41" cm="1">
        <f t="array" ref="L773">IF(K773&lt;1,"",IF(K773&lt;6,0,IF(K773&lt;12,0.06,0.13)))</f>
      </c>
      <c r="M773" t="str" s="41" cm="1">
        <f t="array" ref="M773">IF(K773&lt;1,"",IF(K773&lt;6,G773,IF(K773&lt;12,H773,I773)))</f>
      </c>
      <c r="N773" t="str" s="41" cm="1">
        <f t="array" ref="N773">_xlfn.IFERROR(K773*M773,"")</f>
      </c>
    </row>
    <row r="774" s="3" customFormat="1" ht="45" customHeight="1">
      <c r="A774" t="s" s="42">
        <v>1890</v>
      </c>
      <c r="C774" t="s" s="43">
        <v>1891</v>
      </c>
      <c r="D774" t="s" s="43">
        <v>1892</v>
      </c>
      <c r="E774" s="44">
        <v>2</v>
      </c>
      <c r="F774" s="45">
        <v>9.9</v>
      </c>
      <c r="G774" s="32" cm="1">
        <f t="array" ref="G774">F774*0.5*0.9*0.95</f>
        <v>4.23225</v>
      </c>
      <c r="H774" s="46" cm="1">
        <f t="array" ref="H774">G774*0.94</f>
        <v>3.978315</v>
      </c>
      <c r="I774" s="46" cm="1">
        <f t="array" ref="I774">G774*0.87</f>
        <v>3.6820575</v>
      </c>
      <c r="J774" t="s" s="47">
        <v>1891</v>
      </c>
      <c r="K774" s="40"/>
      <c r="L774" t="str" s="41" cm="1">
        <f t="array" ref="L774">IF(K774&lt;1,"",IF(K774&lt;6,0,IF(K774&lt;12,0.06,0.13)))</f>
      </c>
      <c r="M774" t="str" s="41" cm="1">
        <f t="array" ref="M774">IF(K774&lt;1,"",IF(K774&lt;6,G774,IF(K774&lt;12,H774,I774)))</f>
      </c>
      <c r="N774" t="str" s="41" cm="1">
        <f t="array" ref="N774">_xlfn.IFERROR(K774*M774,"")</f>
      </c>
    </row>
    <row r="775" s="3" customFormat="1" ht="45" customHeight="1">
      <c r="A775" t="s" s="42">
        <v>1893</v>
      </c>
      <c r="C775" t="s" s="43">
        <v>1894</v>
      </c>
      <c r="D775" t="s" s="43">
        <v>1895</v>
      </c>
      <c r="E775" s="44">
        <v>2</v>
      </c>
      <c r="F775" s="45">
        <v>9.9</v>
      </c>
      <c r="G775" s="32" cm="1">
        <f t="array" ref="G775">F775*0.5*0.9*0.95</f>
        <v>4.23225</v>
      </c>
      <c r="H775" s="46" cm="1">
        <f t="array" ref="H775">G775*0.94</f>
        <v>3.978315</v>
      </c>
      <c r="I775" s="46" cm="1">
        <f t="array" ref="I775">G775*0.87</f>
        <v>3.6820575</v>
      </c>
      <c r="J775" t="s" s="47">
        <v>1894</v>
      </c>
      <c r="K775" s="40"/>
      <c r="L775" t="str" s="41" cm="1">
        <f t="array" ref="L775">IF(K775&lt;1,"",IF(K775&lt;6,0,IF(K775&lt;12,0.06,0.13)))</f>
      </c>
      <c r="M775" t="str" s="41" cm="1">
        <f t="array" ref="M775">IF(K775&lt;1,"",IF(K775&lt;6,G775,IF(K775&lt;12,H775,I775)))</f>
      </c>
      <c r="N775" t="str" s="41" cm="1">
        <f t="array" ref="N775">_xlfn.IFERROR(K775*M775,"")</f>
      </c>
    </row>
    <row r="776" s="3" customFormat="1" ht="45" customHeight="1">
      <c r="A776" t="s" s="27">
        <v>1896</v>
      </c>
      <c r="C776" t="s" s="37">
        <v>1897</v>
      </c>
      <c r="D776" t="s" s="38">
        <v>1898</v>
      </c>
      <c r="E776" t="s" s="36">
        <v>19</v>
      </c>
      <c r="F776" s="31">
        <v>9.9</v>
      </c>
      <c r="G776" s="32" cm="1">
        <f t="array" ref="G776">F776*0.5*0.9*0.95</f>
        <v>4.23225</v>
      </c>
      <c r="H776" s="39" cm="1">
        <f t="array" ref="H776">G776*0.94</f>
        <v>3.978315</v>
      </c>
      <c r="I776" s="39" cm="1">
        <f t="array" ref="I776">G776*0.87</f>
        <v>3.6820575</v>
      </c>
      <c r="J776" t="s" s="28">
        <v>1897</v>
      </c>
      <c r="K776" s="40"/>
      <c r="L776" t="str" s="41" cm="1">
        <f t="array" ref="L776">IF(K776&lt;1,"",IF(K776&lt;6,0,IF(K776&lt;12,0.06,0.13)))</f>
      </c>
      <c r="M776" t="str" s="41" cm="1">
        <f t="array" ref="M776">IF(K776&lt;1,"",IF(K776&lt;6,G776,IF(K776&lt;12,H776,I776)))</f>
      </c>
      <c r="N776" t="str" s="41" cm="1">
        <f t="array" ref="N776">_xlfn.IFERROR(K776*M776,"")</f>
      </c>
    </row>
    <row r="777" s="3" customFormat="1" ht="45" customHeight="1">
      <c r="A777" t="s" s="27">
        <v>1899</v>
      </c>
      <c r="C777" t="s" s="37">
        <v>1900</v>
      </c>
      <c r="D777" t="s" s="38">
        <v>1901</v>
      </c>
      <c r="E777" s="30">
        <v>2</v>
      </c>
      <c r="F777" s="31">
        <v>9.9</v>
      </c>
      <c r="G777" s="32" cm="1">
        <f t="array" ref="G777">F777*0.5*0.9*0.95</f>
        <v>4.23225</v>
      </c>
      <c r="H777" s="39" cm="1">
        <f t="array" ref="H777">G777*0.94</f>
        <v>3.978315</v>
      </c>
      <c r="I777" s="39" cm="1">
        <f t="array" ref="I777">G777*0.87</f>
        <v>3.6820575</v>
      </c>
      <c r="J777" t="s" s="28">
        <v>1900</v>
      </c>
      <c r="K777" s="40"/>
      <c r="L777" t="str" s="41" cm="1">
        <f t="array" ref="L777">IF(K777&lt;1,"",IF(K777&lt;6,0,IF(K777&lt;12,0.06,0.13)))</f>
      </c>
      <c r="M777" t="str" s="41" cm="1">
        <f t="array" ref="M777">IF(K777&lt;1,"",IF(K777&lt;6,G777,IF(K777&lt;12,H777,I777)))</f>
      </c>
      <c r="N777" t="str" s="41" cm="1">
        <f t="array" ref="N777">_xlfn.IFERROR(K777*M777,"")</f>
      </c>
    </row>
    <row r="778" s="3" customFormat="1" ht="45" customHeight="1">
      <c r="A778" t="s" s="27">
        <v>1902</v>
      </c>
      <c r="C778" t="s" s="37">
        <v>1903</v>
      </c>
      <c r="D778" t="s" s="38">
        <v>1904</v>
      </c>
      <c r="E778" t="s" s="36">
        <v>19</v>
      </c>
      <c r="F778" s="31">
        <v>9.9</v>
      </c>
      <c r="G778" s="32" cm="1">
        <f t="array" ref="G778">F778*0.5*0.9*0.95</f>
        <v>4.23225</v>
      </c>
      <c r="H778" s="39" cm="1">
        <f t="array" ref="H778">G778*0.94</f>
        <v>3.978315</v>
      </c>
      <c r="I778" s="39" cm="1">
        <f t="array" ref="I778">G778*0.87</f>
        <v>3.6820575</v>
      </c>
      <c r="J778" t="s" s="28">
        <v>1903</v>
      </c>
      <c r="K778" s="40"/>
      <c r="L778" t="str" s="41" cm="1">
        <f t="array" ref="L778">IF(K778&lt;1,"",IF(K778&lt;6,0,IF(K778&lt;12,0.06,0.13)))</f>
      </c>
      <c r="M778" t="str" s="41" cm="1">
        <f t="array" ref="M778">IF(K778&lt;1,"",IF(K778&lt;6,G778,IF(K778&lt;12,H778,I778)))</f>
      </c>
      <c r="N778" t="str" s="41" cm="1">
        <f t="array" ref="N778">_xlfn.IFERROR(K778*M778,"")</f>
      </c>
    </row>
    <row r="779" s="3" customFormat="1" ht="45" customHeight="1">
      <c r="A779" t="s" s="42">
        <v>1905</v>
      </c>
      <c r="C779" t="s" s="43">
        <v>1906</v>
      </c>
      <c r="D779" t="s" s="43">
        <v>1907</v>
      </c>
      <c r="E779" s="44">
        <v>2</v>
      </c>
      <c r="F779" s="45">
        <v>9.9</v>
      </c>
      <c r="G779" s="32" cm="1">
        <f t="array" ref="G779">F779*0.5*0.9*0.95</f>
        <v>4.23225</v>
      </c>
      <c r="H779" s="46" cm="1">
        <f t="array" ref="H779">G779*0.94</f>
        <v>3.978315</v>
      </c>
      <c r="I779" s="46" cm="1">
        <f t="array" ref="I779">G779*0.87</f>
        <v>3.6820575</v>
      </c>
      <c r="J779" t="s" s="47">
        <v>1906</v>
      </c>
      <c r="K779" s="40"/>
      <c r="L779" t="str" s="41" cm="1">
        <f t="array" ref="L779">IF(K779&lt;1,"",IF(K779&lt;6,0,IF(K779&lt;12,0.06,0.13)))</f>
      </c>
      <c r="M779" t="str" s="41" cm="1">
        <f t="array" ref="M779">IF(K779&lt;1,"",IF(K779&lt;6,G779,IF(K779&lt;12,H779,I779)))</f>
      </c>
      <c r="N779" t="str" s="41" cm="1">
        <f t="array" ref="N779">_xlfn.IFERROR(K779*M779,"")</f>
      </c>
    </row>
    <row r="780" s="3" customFormat="1" ht="45" customHeight="1">
      <c r="A780" t="s" s="42">
        <v>1908</v>
      </c>
      <c r="C780" t="s" s="43">
        <v>1909</v>
      </c>
      <c r="D780" t="s" s="43">
        <v>1910</v>
      </c>
      <c r="E780" s="44">
        <v>2</v>
      </c>
      <c r="F780" s="45">
        <v>9.9</v>
      </c>
      <c r="G780" s="32" cm="1">
        <f t="array" ref="G780">F780*0.5*0.9*0.95</f>
        <v>4.23225</v>
      </c>
      <c r="H780" s="46" cm="1">
        <f t="array" ref="H780">G780*0.94</f>
        <v>3.978315</v>
      </c>
      <c r="I780" s="46" cm="1">
        <f t="array" ref="I780">G780*0.87</f>
        <v>3.6820575</v>
      </c>
      <c r="J780" t="s" s="47">
        <v>1909</v>
      </c>
      <c r="K780" s="40"/>
      <c r="L780" t="str" s="41" cm="1">
        <f t="array" ref="L780">IF(K780&lt;1,"",IF(K780&lt;6,0,IF(K780&lt;12,0.06,0.13)))</f>
      </c>
      <c r="M780" t="str" s="41" cm="1">
        <f t="array" ref="M780">IF(K780&lt;1,"",IF(K780&lt;6,G780,IF(K780&lt;12,H780,I780)))</f>
      </c>
      <c r="N780" t="str" s="41" cm="1">
        <f t="array" ref="N780">_xlfn.IFERROR(K780*M780,"")</f>
      </c>
    </row>
    <row r="781" s="3" customFormat="1" ht="45" customHeight="1">
      <c r="A781" t="s" s="27">
        <v>1911</v>
      </c>
      <c r="C781" t="s" s="37">
        <v>1912</v>
      </c>
      <c r="D781" t="s" s="38">
        <v>1913</v>
      </c>
      <c r="E781" s="30">
        <v>2</v>
      </c>
      <c r="F781" s="31">
        <v>9.9</v>
      </c>
      <c r="G781" s="32" cm="1">
        <f t="array" ref="G781">F781*0.5*0.9*0.95</f>
        <v>4.23225</v>
      </c>
      <c r="H781" s="39" cm="1">
        <f t="array" ref="H781">G781*0.94</f>
        <v>3.978315</v>
      </c>
      <c r="I781" s="39" cm="1">
        <f t="array" ref="I781">G781*0.87</f>
        <v>3.6820575</v>
      </c>
      <c r="J781" t="s" s="28">
        <v>1912</v>
      </c>
      <c r="K781" s="40"/>
      <c r="L781" t="str" s="41" cm="1">
        <f t="array" ref="L781">IF(K781&lt;1,"",IF(K781&lt;6,0,IF(K781&lt;12,0.06,0.13)))</f>
      </c>
      <c r="M781" t="str" s="41" cm="1">
        <f t="array" ref="M781">IF(K781&lt;1,"",IF(K781&lt;6,G781,IF(K781&lt;12,H781,I781)))</f>
      </c>
      <c r="N781" t="str" s="41" cm="1">
        <f t="array" ref="N781">_xlfn.IFERROR(K781*M781,"")</f>
      </c>
    </row>
    <row r="782" s="3" customFormat="1" ht="45" customHeight="1">
      <c r="A782" t="s" s="27">
        <v>1914</v>
      </c>
      <c r="C782" t="s" s="37">
        <v>1915</v>
      </c>
      <c r="D782" t="s" s="38">
        <v>1916</v>
      </c>
      <c r="E782" t="s" s="36">
        <v>19</v>
      </c>
      <c r="F782" s="31">
        <v>9.9</v>
      </c>
      <c r="G782" s="32" cm="1">
        <f t="array" ref="G782">F782*0.5*0.9*0.95</f>
        <v>4.23225</v>
      </c>
      <c r="H782" s="39" cm="1">
        <f t="array" ref="H782">G782*0.94</f>
        <v>3.978315</v>
      </c>
      <c r="I782" s="39" cm="1">
        <f t="array" ref="I782">G782*0.87</f>
        <v>3.6820575</v>
      </c>
      <c r="J782" t="s" s="28">
        <v>1915</v>
      </c>
      <c r="K782" s="40"/>
      <c r="L782" t="str" s="41" cm="1">
        <f t="array" ref="L782">IF(K782&lt;1,"",IF(K782&lt;6,0,IF(K782&lt;12,0.06,0.13)))</f>
      </c>
      <c r="M782" t="str" s="41" cm="1">
        <f t="array" ref="M782">IF(K782&lt;1,"",IF(K782&lt;6,G782,IF(K782&lt;12,H782,I782)))</f>
      </c>
      <c r="N782" t="str" s="41" cm="1">
        <f t="array" ref="N782">_xlfn.IFERROR(K782*M782,"")</f>
      </c>
    </row>
    <row r="783" s="3" customFormat="1" ht="45" customHeight="1">
      <c r="A783" t="s" s="27">
        <v>1917</v>
      </c>
      <c r="C783" t="s" s="37">
        <v>1918</v>
      </c>
      <c r="D783" t="s" s="38">
        <v>1919</v>
      </c>
      <c r="E783" s="30">
        <v>2</v>
      </c>
      <c r="F783" s="31">
        <v>9.9</v>
      </c>
      <c r="G783" s="32" cm="1">
        <f t="array" ref="G783">F783*0.5*0.9*0.95</f>
        <v>4.23225</v>
      </c>
      <c r="H783" s="39" cm="1">
        <f t="array" ref="H783">G783*0.94</f>
        <v>3.978315</v>
      </c>
      <c r="I783" s="39" cm="1">
        <f t="array" ref="I783">G783*0.87</f>
        <v>3.6820575</v>
      </c>
      <c r="J783" t="s" s="28">
        <v>1918</v>
      </c>
      <c r="K783" s="40"/>
      <c r="L783" t="str" s="41" cm="1">
        <f t="array" ref="L783">IF(K783&lt;1,"",IF(K783&lt;6,0,IF(K783&lt;12,0.06,0.13)))</f>
      </c>
      <c r="M783" t="str" s="41" cm="1">
        <f t="array" ref="M783">IF(K783&lt;1,"",IF(K783&lt;6,G783,IF(K783&lt;12,H783,I783)))</f>
      </c>
      <c r="N783" t="str" s="41" cm="1">
        <f t="array" ref="N783">_xlfn.IFERROR(K783*M783,"")</f>
      </c>
    </row>
    <row r="784" s="3" customFormat="1" ht="45" customHeight="1">
      <c r="A784" t="s" s="27">
        <v>1920</v>
      </c>
      <c r="C784" t="s" s="37">
        <v>1921</v>
      </c>
      <c r="D784" t="s" s="38">
        <v>1922</v>
      </c>
      <c r="E784" s="30">
        <v>2</v>
      </c>
      <c r="F784" s="31">
        <v>22.9</v>
      </c>
      <c r="G784" s="32" cm="1">
        <f t="array" ref="G784">F784*0.5*0.9*0.95</f>
        <v>9.78975</v>
      </c>
      <c r="H784" s="39" cm="1">
        <f t="array" ref="H784">G784*0.94</f>
        <v>9.202365</v>
      </c>
      <c r="I784" s="39" cm="1">
        <f t="array" ref="I784">G784*0.87</f>
        <v>8.517082500000001</v>
      </c>
      <c r="J784" t="s" s="28">
        <v>1921</v>
      </c>
      <c r="K784" s="40"/>
      <c r="L784" t="str" s="41" cm="1">
        <f t="array" ref="L784">IF(K784&lt;1,"",IF(K784&lt;6,0,IF(K784&lt;12,0.06,0.13)))</f>
      </c>
      <c r="M784" t="str" s="41" cm="1">
        <f t="array" ref="M784">IF(K784&lt;1,"",IF(K784&lt;6,G784,IF(K784&lt;12,H784,I784)))</f>
      </c>
      <c r="N784" t="str" s="41" cm="1">
        <f t="array" ref="N784">_xlfn.IFERROR(K784*M784,"")</f>
      </c>
    </row>
    <row r="785" s="3" customFormat="1" ht="45" customHeight="1">
      <c r="A785" t="s" s="42">
        <v>1923</v>
      </c>
      <c r="C785" t="s" s="43">
        <v>1924</v>
      </c>
      <c r="D785" t="s" s="43">
        <v>1925</v>
      </c>
      <c r="E785" s="44">
        <v>2</v>
      </c>
      <c r="F785" s="45">
        <v>22.9</v>
      </c>
      <c r="G785" s="32" cm="1">
        <f t="array" ref="G785">F785*0.5*0.9*0.95</f>
        <v>9.78975</v>
      </c>
      <c r="H785" s="46" cm="1">
        <f t="array" ref="H785">G785*0.94</f>
        <v>9.202365</v>
      </c>
      <c r="I785" s="46" cm="1">
        <f t="array" ref="I785">G785*0.87</f>
        <v>8.517082500000001</v>
      </c>
      <c r="J785" t="s" s="47">
        <v>1924</v>
      </c>
      <c r="K785" s="40"/>
      <c r="L785" t="str" s="41" cm="1">
        <f t="array" ref="L785">IF(K785&lt;1,"",IF(K785&lt;6,0,IF(K785&lt;12,0.06,0.13)))</f>
      </c>
      <c r="M785" t="str" s="41" cm="1">
        <f t="array" ref="M785">IF(K785&lt;1,"",IF(K785&lt;6,G785,IF(K785&lt;12,H785,I785)))</f>
      </c>
      <c r="N785" t="str" s="41" cm="1">
        <f t="array" ref="N785">_xlfn.IFERROR(K785*M785,"")</f>
      </c>
    </row>
    <row r="786" s="3" customFormat="1" ht="45" customHeight="1">
      <c r="A786" t="s" s="27">
        <v>1926</v>
      </c>
      <c r="C786" t="s" s="37">
        <v>1927</v>
      </c>
      <c r="D786" t="s" s="38">
        <v>1928</v>
      </c>
      <c r="E786" t="s" s="36">
        <v>19</v>
      </c>
      <c r="F786" s="31">
        <v>22.9</v>
      </c>
      <c r="G786" s="32" cm="1">
        <f t="array" ref="G786">F786*0.5*0.9*0.95</f>
        <v>9.78975</v>
      </c>
      <c r="H786" s="39" cm="1">
        <f t="array" ref="H786">G786*0.94</f>
        <v>9.202365</v>
      </c>
      <c r="I786" s="39" cm="1">
        <f t="array" ref="I786">G786*0.87</f>
        <v>8.517082500000001</v>
      </c>
      <c r="J786" t="s" s="28">
        <v>1927</v>
      </c>
      <c r="K786" s="40"/>
      <c r="L786" t="str" s="41" cm="1">
        <f t="array" ref="L786">IF(K786&lt;1,"",IF(K786&lt;6,0,IF(K786&lt;12,0.06,0.13)))</f>
      </c>
      <c r="M786" t="str" s="41" cm="1">
        <f t="array" ref="M786">IF(K786&lt;1,"",IF(K786&lt;6,G786,IF(K786&lt;12,H786,I786)))</f>
      </c>
      <c r="N786" t="str" s="41" cm="1">
        <f t="array" ref="N786">_xlfn.IFERROR(K786*M786,"")</f>
      </c>
    </row>
    <row r="787" s="3" customFormat="1" ht="45" customHeight="1">
      <c r="A787" t="s" s="42">
        <v>1929</v>
      </c>
      <c r="C787" t="s" s="43">
        <v>1930</v>
      </c>
      <c r="D787" t="s" s="43">
        <v>1931</v>
      </c>
      <c r="E787" s="44">
        <v>2</v>
      </c>
      <c r="F787" s="45">
        <v>22.9</v>
      </c>
      <c r="G787" s="32" cm="1">
        <f t="array" ref="G787">F787*0.5*0.9*0.95</f>
        <v>9.78975</v>
      </c>
      <c r="H787" s="46" cm="1">
        <f t="array" ref="H787">G787*0.94</f>
        <v>9.202365</v>
      </c>
      <c r="I787" s="46" cm="1">
        <f t="array" ref="I787">G787*0.87</f>
        <v>8.517082500000001</v>
      </c>
      <c r="J787" t="s" s="47">
        <v>1930</v>
      </c>
      <c r="K787" s="40"/>
      <c r="L787" t="str" s="41" cm="1">
        <f t="array" ref="L787">IF(K787&lt;1,"",IF(K787&lt;6,0,IF(K787&lt;12,0.06,0.13)))</f>
      </c>
      <c r="M787" t="str" s="41" cm="1">
        <f t="array" ref="M787">IF(K787&lt;1,"",IF(K787&lt;6,G787,IF(K787&lt;12,H787,I787)))</f>
      </c>
      <c r="N787" t="str" s="41" cm="1">
        <f t="array" ref="N787">_xlfn.IFERROR(K787*M787,"")</f>
      </c>
    </row>
    <row r="788" s="3" customFormat="1" ht="45" customHeight="1">
      <c r="A788" t="s" s="27">
        <v>1932</v>
      </c>
      <c r="C788" t="s" s="37">
        <v>1933</v>
      </c>
      <c r="D788" t="s" s="38">
        <v>1934</v>
      </c>
      <c r="E788" t="s" s="36">
        <v>19</v>
      </c>
      <c r="F788" s="31">
        <v>22.9</v>
      </c>
      <c r="G788" s="32" cm="1">
        <f t="array" ref="G788">F788*0.5*0.9*0.95</f>
        <v>9.78975</v>
      </c>
      <c r="H788" s="39" cm="1">
        <f t="array" ref="H788">G788*0.94</f>
        <v>9.202365</v>
      </c>
      <c r="I788" s="39" cm="1">
        <f t="array" ref="I788">G788*0.87</f>
        <v>8.517082500000001</v>
      </c>
      <c r="J788" t="s" s="28">
        <v>1933</v>
      </c>
      <c r="K788" s="40"/>
      <c r="L788" t="str" s="41" cm="1">
        <f t="array" ref="L788">IF(K788&lt;1,"",IF(K788&lt;6,0,IF(K788&lt;12,0.06,0.13)))</f>
      </c>
      <c r="M788" t="str" s="41" cm="1">
        <f t="array" ref="M788">IF(K788&lt;1,"",IF(K788&lt;6,G788,IF(K788&lt;12,H788,I788)))</f>
      </c>
      <c r="N788" t="str" s="41" cm="1">
        <f t="array" ref="N788">_xlfn.IFERROR(K788*M788,"")</f>
      </c>
    </row>
    <row r="789" s="3" customFormat="1" ht="45" customHeight="1">
      <c r="A789" t="s" s="27">
        <v>1935</v>
      </c>
      <c r="C789" t="s" s="37">
        <v>1936</v>
      </c>
      <c r="D789" t="s" s="38">
        <v>1937</v>
      </c>
      <c r="E789" s="30">
        <v>2</v>
      </c>
      <c r="F789" s="31">
        <v>22.9</v>
      </c>
      <c r="G789" s="32" cm="1">
        <f t="array" ref="G789">F789*0.5*0.9*0.95</f>
        <v>9.78975</v>
      </c>
      <c r="H789" s="39" cm="1">
        <f t="array" ref="H789">G789*0.94</f>
        <v>9.202365</v>
      </c>
      <c r="I789" s="39" cm="1">
        <f t="array" ref="I789">G789*0.87</f>
        <v>8.517082500000001</v>
      </c>
      <c r="J789" t="s" s="28">
        <v>1936</v>
      </c>
      <c r="K789" s="40"/>
      <c r="L789" t="str" s="41" cm="1">
        <f t="array" ref="L789">IF(K789&lt;1,"",IF(K789&lt;6,0,IF(K789&lt;12,0.06,0.13)))</f>
      </c>
      <c r="M789" t="str" s="41" cm="1">
        <f t="array" ref="M789">IF(K789&lt;1,"",IF(K789&lt;6,G789,IF(K789&lt;12,H789,I789)))</f>
      </c>
      <c r="N789" t="str" s="41" cm="1">
        <f t="array" ref="N789">_xlfn.IFERROR(K789*M789,"")</f>
      </c>
    </row>
    <row r="790" s="3" customFormat="1" ht="45" customHeight="1">
      <c r="A790" t="s" s="27">
        <v>1938</v>
      </c>
      <c r="C790" t="s" s="37">
        <v>1939</v>
      </c>
      <c r="D790" t="s" s="38">
        <v>1940</v>
      </c>
      <c r="E790" t="s" s="36">
        <v>19</v>
      </c>
      <c r="F790" s="31">
        <v>22.9</v>
      </c>
      <c r="G790" s="32" cm="1">
        <f t="array" ref="G790">F790*0.5*0.9*0.95</f>
        <v>9.78975</v>
      </c>
      <c r="H790" s="39" cm="1">
        <f t="array" ref="H790">G790*0.94</f>
        <v>9.202365</v>
      </c>
      <c r="I790" s="39" cm="1">
        <f t="array" ref="I790">G790*0.87</f>
        <v>8.517082500000001</v>
      </c>
      <c r="J790" t="s" s="28">
        <v>1939</v>
      </c>
      <c r="K790" s="40"/>
      <c r="L790" t="str" s="41" cm="1">
        <f t="array" ref="L790">IF(K790&lt;1,"",IF(K790&lt;6,0,IF(K790&lt;12,0.06,0.13)))</f>
      </c>
      <c r="M790" t="str" s="41" cm="1">
        <f t="array" ref="M790">IF(K790&lt;1,"",IF(K790&lt;6,G790,IF(K790&lt;12,H790,I790)))</f>
      </c>
      <c r="N790" t="str" s="41" cm="1">
        <f t="array" ref="N790">_xlfn.IFERROR(K790*M790,"")</f>
      </c>
    </row>
    <row r="791" s="3" customFormat="1" ht="45" customHeight="1">
      <c r="A791" t="s" s="27">
        <v>1941</v>
      </c>
      <c r="C791" t="s" s="37">
        <v>1942</v>
      </c>
      <c r="D791" t="s" s="38">
        <v>1943</v>
      </c>
      <c r="E791" s="30">
        <v>2</v>
      </c>
      <c r="F791" s="31">
        <v>22.9</v>
      </c>
      <c r="G791" s="32" cm="1">
        <f t="array" ref="G791">F791*0.5*0.9*0.95</f>
        <v>9.78975</v>
      </c>
      <c r="H791" s="39" cm="1">
        <f t="array" ref="H791">G791*0.94</f>
        <v>9.202365</v>
      </c>
      <c r="I791" s="39" cm="1">
        <f t="array" ref="I791">G791*0.87</f>
        <v>8.517082500000001</v>
      </c>
      <c r="J791" t="s" s="28">
        <v>1942</v>
      </c>
      <c r="K791" s="40"/>
      <c r="L791" t="str" s="41" cm="1">
        <f t="array" ref="L791">IF(K791&lt;1,"",IF(K791&lt;6,0,IF(K791&lt;12,0.06,0.13)))</f>
      </c>
      <c r="M791" t="str" s="41" cm="1">
        <f t="array" ref="M791">IF(K791&lt;1,"",IF(K791&lt;6,G791,IF(K791&lt;12,H791,I791)))</f>
      </c>
      <c r="N791" t="str" s="41" cm="1">
        <f t="array" ref="N791">_xlfn.IFERROR(K791*M791,"")</f>
      </c>
    </row>
    <row r="792" s="3" customFormat="1" ht="45" customHeight="1">
      <c r="A792" t="s" s="42">
        <v>1944</v>
      </c>
      <c r="C792" t="s" s="43">
        <v>1945</v>
      </c>
      <c r="D792" t="s" s="43">
        <v>1946</v>
      </c>
      <c r="E792" s="44">
        <v>2</v>
      </c>
      <c r="F792" s="45">
        <v>22.9</v>
      </c>
      <c r="G792" s="32" cm="1">
        <f t="array" ref="G792">F792*0.5*0.9*0.95</f>
        <v>9.78975</v>
      </c>
      <c r="H792" s="46" cm="1">
        <f t="array" ref="H792">G792*0.94</f>
        <v>9.202365</v>
      </c>
      <c r="I792" s="46" cm="1">
        <f t="array" ref="I792">G792*0.87</f>
        <v>8.517082500000001</v>
      </c>
      <c r="J792" t="s" s="47">
        <v>1945</v>
      </c>
      <c r="K792" s="40"/>
      <c r="L792" t="str" s="41" cm="1">
        <f t="array" ref="L792">IF(K792&lt;1,"",IF(K792&lt;6,0,IF(K792&lt;12,0.06,0.13)))</f>
      </c>
      <c r="M792" t="str" s="41" cm="1">
        <f t="array" ref="M792">IF(K792&lt;1,"",IF(K792&lt;6,G792,IF(K792&lt;12,H792,I792)))</f>
      </c>
      <c r="N792" t="str" s="41" cm="1">
        <f t="array" ref="N792">_xlfn.IFERROR(K792*M792,"")</f>
      </c>
    </row>
    <row r="793" s="3" customFormat="1" ht="45" customHeight="1">
      <c r="A793" t="s" s="27">
        <v>1947</v>
      </c>
      <c r="C793" t="s" s="37">
        <v>1948</v>
      </c>
      <c r="D793" t="s" s="38">
        <v>1949</v>
      </c>
      <c r="E793" s="30">
        <v>2</v>
      </c>
      <c r="F793" s="31">
        <v>22.9</v>
      </c>
      <c r="G793" s="32" cm="1">
        <f t="array" ref="G793">F793*0.5*0.9*0.95</f>
        <v>9.78975</v>
      </c>
      <c r="H793" s="39" cm="1">
        <f t="array" ref="H793">G793*0.94</f>
        <v>9.202365</v>
      </c>
      <c r="I793" s="39" cm="1">
        <f t="array" ref="I793">G793*0.87</f>
        <v>8.517082500000001</v>
      </c>
      <c r="J793" t="s" s="28">
        <v>1948</v>
      </c>
      <c r="K793" s="40"/>
      <c r="L793" t="str" s="41" cm="1">
        <f t="array" ref="L793">IF(K793&lt;1,"",IF(K793&lt;6,0,IF(K793&lt;12,0.06,0.13)))</f>
      </c>
      <c r="M793" t="str" s="41" cm="1">
        <f t="array" ref="M793">IF(K793&lt;1,"",IF(K793&lt;6,G793,IF(K793&lt;12,H793,I793)))</f>
      </c>
      <c r="N793" t="str" s="41" cm="1">
        <f t="array" ref="N793">_xlfn.IFERROR(K793*M793,"")</f>
      </c>
    </row>
    <row r="794" s="3" customFormat="1" ht="45" customHeight="1">
      <c r="A794" t="s" s="42">
        <v>1950</v>
      </c>
      <c r="C794" t="s" s="43">
        <v>1951</v>
      </c>
      <c r="D794" t="s" s="43">
        <v>1952</v>
      </c>
      <c r="E794" s="44">
        <v>2</v>
      </c>
      <c r="F794" s="45">
        <v>22.9</v>
      </c>
      <c r="G794" s="32" cm="1">
        <f t="array" ref="G794">F794*0.5*0.9*0.95</f>
        <v>9.78975</v>
      </c>
      <c r="H794" s="46" cm="1">
        <f t="array" ref="H794">G794*0.94</f>
        <v>9.202365</v>
      </c>
      <c r="I794" s="46" cm="1">
        <f t="array" ref="I794">G794*0.87</f>
        <v>8.517082500000001</v>
      </c>
      <c r="J794" t="s" s="47">
        <v>1951</v>
      </c>
      <c r="K794" s="40"/>
      <c r="L794" t="str" s="41" cm="1">
        <f t="array" ref="L794">IF(K794&lt;1,"",IF(K794&lt;6,0,IF(K794&lt;12,0.06,0.13)))</f>
      </c>
      <c r="M794" t="str" s="41" cm="1">
        <f t="array" ref="M794">IF(K794&lt;1,"",IF(K794&lt;6,G794,IF(K794&lt;12,H794,I794)))</f>
      </c>
      <c r="N794" t="str" s="41" cm="1">
        <f t="array" ref="N794">_xlfn.IFERROR(K794*M794,"")</f>
      </c>
    </row>
    <row r="795" s="3" customFormat="1" ht="45" customHeight="1">
      <c r="A795" t="s" s="27">
        <v>1953</v>
      </c>
      <c r="C795" t="s" s="37">
        <v>1954</v>
      </c>
      <c r="D795" t="s" s="38">
        <v>1955</v>
      </c>
      <c r="E795" t="s" s="36">
        <v>19</v>
      </c>
      <c r="F795" s="31">
        <v>27.9</v>
      </c>
      <c r="G795" s="32" cm="1">
        <f t="array" ref="G795">F795*0.5*0.9*0.95</f>
        <v>11.92725</v>
      </c>
      <c r="H795" s="39" cm="1">
        <f t="array" ref="H795">G795*0.94</f>
        <v>11.211615</v>
      </c>
      <c r="I795" s="39" cm="1">
        <f t="array" ref="I795">G795*0.87</f>
        <v>10.3767075</v>
      </c>
      <c r="J795" t="s" s="28">
        <v>1954</v>
      </c>
      <c r="K795" s="40"/>
      <c r="L795" t="str" s="41" cm="1">
        <f t="array" ref="L795">IF(K795&lt;1,"",IF(K795&lt;6,0,IF(K795&lt;12,0.06,0.13)))</f>
      </c>
      <c r="M795" t="str" s="41" cm="1">
        <f t="array" ref="M795">IF(K795&lt;1,"",IF(K795&lt;6,G795,IF(K795&lt;12,H795,I795)))</f>
      </c>
      <c r="N795" t="str" s="41" cm="1">
        <f t="array" ref="N795">_xlfn.IFERROR(K795*M795,"")</f>
      </c>
    </row>
    <row r="796" s="3" customFormat="1" ht="45" customHeight="1">
      <c r="A796" t="s" s="27">
        <v>1956</v>
      </c>
      <c r="C796" t="s" s="37">
        <v>1957</v>
      </c>
      <c r="D796" t="s" s="38">
        <v>1958</v>
      </c>
      <c r="E796" t="s" s="36">
        <v>19</v>
      </c>
      <c r="F796" s="31">
        <v>19.9</v>
      </c>
      <c r="G796" s="32" cm="1">
        <f t="array" ref="G796">F796*0.5*0.9*0.95</f>
        <v>8.507250000000001</v>
      </c>
      <c r="H796" s="39" cm="1">
        <f t="array" ref="H796">G796*0.94</f>
        <v>7.996815</v>
      </c>
      <c r="I796" s="39" cm="1">
        <f t="array" ref="I796">G796*0.87</f>
        <v>7.4013075</v>
      </c>
      <c r="J796" t="s" s="28">
        <v>1957</v>
      </c>
      <c r="K796" s="40"/>
      <c r="L796" t="str" s="41" cm="1">
        <f t="array" ref="L796">IF(K796&lt;1,"",IF(K796&lt;6,0,IF(K796&lt;12,0.06,0.13)))</f>
      </c>
      <c r="M796" t="str" s="41" cm="1">
        <f t="array" ref="M796">IF(K796&lt;1,"",IF(K796&lt;6,G796,IF(K796&lt;12,H796,I796)))</f>
      </c>
      <c r="N796" t="str" s="41" cm="1">
        <f t="array" ref="N796">_xlfn.IFERROR(K796*M796,"")</f>
      </c>
    </row>
    <row r="797" s="3" customFormat="1" ht="45" customHeight="1">
      <c r="A797" t="s" s="27">
        <v>1959</v>
      </c>
      <c r="C797" t="s" s="37">
        <v>1960</v>
      </c>
      <c r="D797" t="s" s="38">
        <v>1961</v>
      </c>
      <c r="E797" t="s" s="36">
        <v>19</v>
      </c>
      <c r="F797" s="31">
        <v>19.9</v>
      </c>
      <c r="G797" s="32" cm="1">
        <f t="array" ref="G797">F797*0.5*0.9*0.95</f>
        <v>8.507250000000001</v>
      </c>
      <c r="H797" s="39" cm="1">
        <f t="array" ref="H797">G797*0.94</f>
        <v>7.996815</v>
      </c>
      <c r="I797" s="39" cm="1">
        <f t="array" ref="I797">G797*0.87</f>
        <v>7.4013075</v>
      </c>
      <c r="J797" t="s" s="28">
        <v>1960</v>
      </c>
      <c r="K797" s="40"/>
      <c r="L797" t="str" s="41" cm="1">
        <f t="array" ref="L797">IF(K797&lt;1,"",IF(K797&lt;6,0,IF(K797&lt;12,0.06,0.13)))</f>
      </c>
      <c r="M797" t="str" s="41" cm="1">
        <f t="array" ref="M797">IF(K797&lt;1,"",IF(K797&lt;6,G797,IF(K797&lt;12,H797,I797)))</f>
      </c>
      <c r="N797" t="str" s="41" cm="1">
        <f t="array" ref="N797">_xlfn.IFERROR(K797*M797,"")</f>
      </c>
    </row>
    <row r="798" s="3" customFormat="1" ht="45" customHeight="1">
      <c r="A798" t="s" s="27">
        <v>1962</v>
      </c>
      <c r="C798" t="s" s="37">
        <v>1963</v>
      </c>
      <c r="D798" t="s" s="38">
        <v>1964</v>
      </c>
      <c r="E798" t="s" s="36">
        <v>19</v>
      </c>
      <c r="F798" s="31">
        <v>19.9</v>
      </c>
      <c r="G798" s="32" cm="1">
        <f t="array" ref="G798">F798*0.5*0.9*0.95</f>
        <v>8.507250000000001</v>
      </c>
      <c r="H798" s="39" cm="1">
        <f t="array" ref="H798">G798*0.94</f>
        <v>7.996815</v>
      </c>
      <c r="I798" s="39" cm="1">
        <f t="array" ref="I798">G798*0.87</f>
        <v>7.4013075</v>
      </c>
      <c r="J798" t="s" s="28">
        <v>1963</v>
      </c>
      <c r="K798" s="40"/>
      <c r="L798" t="str" s="41" cm="1">
        <f t="array" ref="L798">IF(K798&lt;1,"",IF(K798&lt;6,0,IF(K798&lt;12,0.06,0.13)))</f>
      </c>
      <c r="M798" t="str" s="41" cm="1">
        <f t="array" ref="M798">IF(K798&lt;1,"",IF(K798&lt;6,G798,IF(K798&lt;12,H798,I798)))</f>
      </c>
      <c r="N798" t="str" s="41" cm="1">
        <f t="array" ref="N798">_xlfn.IFERROR(K798*M798,"")</f>
      </c>
    </row>
    <row r="799" s="3" customFormat="1" ht="45" customHeight="1">
      <c r="A799" t="s" s="27">
        <v>1965</v>
      </c>
      <c r="C799" t="s" s="37">
        <v>1966</v>
      </c>
      <c r="D799" t="s" s="38">
        <v>1967</v>
      </c>
      <c r="E799" t="s" s="36">
        <v>19</v>
      </c>
      <c r="F799" s="31">
        <v>19.9</v>
      </c>
      <c r="G799" s="32" cm="1">
        <f t="array" ref="G799">F799*0.5*0.9*0.95</f>
        <v>8.507250000000001</v>
      </c>
      <c r="H799" s="39" cm="1">
        <f t="array" ref="H799">G799*0.94</f>
        <v>7.996815</v>
      </c>
      <c r="I799" s="39" cm="1">
        <f t="array" ref="I799">G799*0.87</f>
        <v>7.4013075</v>
      </c>
      <c r="J799" t="s" s="28">
        <v>1966</v>
      </c>
      <c r="K799" s="40"/>
      <c r="L799" t="str" s="41" cm="1">
        <f t="array" ref="L799">IF(K799&lt;1,"",IF(K799&lt;6,0,IF(K799&lt;12,0.06,0.13)))</f>
      </c>
      <c r="M799" t="str" s="41" cm="1">
        <f t="array" ref="M799">IF(K799&lt;1,"",IF(K799&lt;6,G799,IF(K799&lt;12,H799,I799)))</f>
      </c>
      <c r="N799" t="str" s="41" cm="1">
        <f t="array" ref="N799">_xlfn.IFERROR(K799*M799,"")</f>
      </c>
    </row>
    <row r="800" s="3" customFormat="1" ht="45" customHeight="1">
      <c r="A800" t="s" s="27">
        <v>1968</v>
      </c>
      <c r="C800" t="s" s="37">
        <v>1969</v>
      </c>
      <c r="D800" t="s" s="38">
        <v>1970</v>
      </c>
      <c r="E800" t="s" s="36">
        <v>19</v>
      </c>
      <c r="F800" s="31">
        <v>16.9</v>
      </c>
      <c r="G800" s="32" cm="1">
        <f t="array" ref="G800">F800*0.5*0.9*0.95</f>
        <v>7.22475</v>
      </c>
      <c r="H800" s="39" cm="1">
        <f t="array" ref="H800">G800*0.94</f>
        <v>6.791265</v>
      </c>
      <c r="I800" s="39" cm="1">
        <f t="array" ref="I800">G800*0.87</f>
        <v>6.2855325</v>
      </c>
      <c r="J800" t="s" s="28">
        <v>1969</v>
      </c>
      <c r="K800" s="40"/>
      <c r="L800" t="str" s="41" cm="1">
        <f t="array" ref="L800">IF(K800&lt;1,"",IF(K800&lt;6,0,IF(K800&lt;12,0.06,0.13)))</f>
      </c>
      <c r="M800" t="str" s="41" cm="1">
        <f t="array" ref="M800">IF(K800&lt;1,"",IF(K800&lt;6,G800,IF(K800&lt;12,H800,I800)))</f>
      </c>
      <c r="N800" t="str" s="41" cm="1">
        <f t="array" ref="N800">_xlfn.IFERROR(K800*M800,"")</f>
      </c>
    </row>
    <row r="801" s="3" customFormat="1" ht="45" customHeight="1">
      <c r="A801" t="s" s="27">
        <v>1971</v>
      </c>
      <c r="C801" t="s" s="37">
        <v>1972</v>
      </c>
      <c r="D801" t="s" s="38">
        <v>1973</v>
      </c>
      <c r="E801" t="s" s="36">
        <v>19</v>
      </c>
      <c r="F801" s="31">
        <v>16.9</v>
      </c>
      <c r="G801" s="32" cm="1">
        <f t="array" ref="G801">F801*0.5*0.9*0.95</f>
        <v>7.22475</v>
      </c>
      <c r="H801" s="39" cm="1">
        <f t="array" ref="H801">G801*0.94</f>
        <v>6.791265</v>
      </c>
      <c r="I801" s="39" cm="1">
        <f t="array" ref="I801">G801*0.87</f>
        <v>6.2855325</v>
      </c>
      <c r="J801" t="s" s="28">
        <v>1972</v>
      </c>
      <c r="K801" s="40"/>
      <c r="L801" t="str" s="41" cm="1">
        <f t="array" ref="L801">IF(K801&lt;1,"",IF(K801&lt;6,0,IF(K801&lt;12,0.06,0.13)))</f>
      </c>
      <c r="M801" t="str" s="41" cm="1">
        <f t="array" ref="M801">IF(K801&lt;1,"",IF(K801&lt;6,G801,IF(K801&lt;12,H801,I801)))</f>
      </c>
      <c r="N801" t="str" s="41" cm="1">
        <f t="array" ref="N801">_xlfn.IFERROR(K801*M801,"")</f>
      </c>
    </row>
    <row r="802" s="3" customFormat="1" ht="45" customHeight="1">
      <c r="A802" s="49">
        <v>8055035680156</v>
      </c>
      <c r="C802" t="s" s="37">
        <v>1974</v>
      </c>
      <c r="D802" t="s" s="38">
        <v>1975</v>
      </c>
      <c r="E802" t="s" s="36">
        <v>19</v>
      </c>
      <c r="F802" s="31">
        <v>16.9</v>
      </c>
      <c r="G802" s="32" cm="1">
        <f t="array" ref="G802">F802*0.5*0.9*0.95</f>
        <v>7.22475</v>
      </c>
      <c r="H802" s="39" cm="1">
        <f t="array" ref="H802">G802*0.94</f>
        <v>6.791265</v>
      </c>
      <c r="I802" s="39" cm="1">
        <f t="array" ref="I802">G802*0.87</f>
        <v>6.2855325</v>
      </c>
      <c r="J802" t="s" s="28">
        <v>1974</v>
      </c>
      <c r="K802" s="40"/>
      <c r="L802" t="str" s="41" cm="1">
        <f t="array" ref="L802">IF(K802&lt;1,"",IF(K802&lt;6,0,IF(K802&lt;12,0.06,0.13)))</f>
      </c>
      <c r="M802" t="str" s="41" cm="1">
        <f t="array" ref="M802">IF(K802&lt;1,"",IF(K802&lt;6,G802,IF(K802&lt;12,H802,I802)))</f>
      </c>
      <c r="N802" t="str" s="41" cm="1">
        <f t="array" ref="N802">_xlfn.IFERROR(K802*M802,"")</f>
      </c>
    </row>
    <row r="803" s="3" customFormat="1" ht="45" customHeight="1">
      <c r="A803" t="s" s="27">
        <v>1976</v>
      </c>
      <c r="C803" t="s" s="37">
        <v>1977</v>
      </c>
      <c r="D803" t="s" s="38">
        <v>1978</v>
      </c>
      <c r="E803" t="s" s="36">
        <v>19</v>
      </c>
      <c r="F803" s="31">
        <v>16.9</v>
      </c>
      <c r="G803" s="32" cm="1">
        <f t="array" ref="G803">F803*0.5*0.9*0.95</f>
        <v>7.22475</v>
      </c>
      <c r="H803" s="39" cm="1">
        <f t="array" ref="H803">G803*0.94</f>
        <v>6.791265</v>
      </c>
      <c r="I803" s="39" cm="1">
        <f t="array" ref="I803">G803*0.87</f>
        <v>6.2855325</v>
      </c>
      <c r="J803" t="s" s="28">
        <v>1977</v>
      </c>
      <c r="K803" s="40"/>
      <c r="L803" t="str" s="41" cm="1">
        <f t="array" ref="L803">IF(K803&lt;1,"",IF(K803&lt;6,0,IF(K803&lt;12,0.06,0.13)))</f>
      </c>
      <c r="M803" t="str" s="41" cm="1">
        <f t="array" ref="M803">IF(K803&lt;1,"",IF(K803&lt;6,G803,IF(K803&lt;12,H803,I803)))</f>
      </c>
      <c r="N803" t="str" s="41" cm="1">
        <f t="array" ref="N803">_xlfn.IFERROR(K803*M803,"")</f>
      </c>
    </row>
    <row r="804" s="3" customFormat="1" ht="45" customHeight="1">
      <c r="A804" t="s" s="27">
        <v>1979</v>
      </c>
      <c r="C804" t="s" s="37">
        <v>1980</v>
      </c>
      <c r="D804" t="s" s="38">
        <v>1981</v>
      </c>
      <c r="E804" t="s" s="36">
        <v>19</v>
      </c>
      <c r="F804" s="31">
        <v>16.9</v>
      </c>
      <c r="G804" s="32" cm="1">
        <f t="array" ref="G804">F804*0.5*0.9*0.95</f>
        <v>7.22475</v>
      </c>
      <c r="H804" s="39" cm="1">
        <f t="array" ref="H804">G804*0.94</f>
        <v>6.791265</v>
      </c>
      <c r="I804" s="39" cm="1">
        <f t="array" ref="I804">G804*0.87</f>
        <v>6.2855325</v>
      </c>
      <c r="J804" t="s" s="28">
        <v>1980</v>
      </c>
      <c r="K804" s="40"/>
      <c r="L804" t="str" s="41" cm="1">
        <f t="array" ref="L804">IF(K804&lt;1,"",IF(K804&lt;6,0,IF(K804&lt;12,0.06,0.13)))</f>
      </c>
      <c r="M804" t="str" s="41" cm="1">
        <f t="array" ref="M804">IF(K804&lt;1,"",IF(K804&lt;6,G804,IF(K804&lt;12,H804,I804)))</f>
      </c>
      <c r="N804" t="str" s="41" cm="1">
        <f t="array" ref="N804">_xlfn.IFERROR(K804*M804,"")</f>
      </c>
    </row>
    <row r="805" s="3" customFormat="1" ht="45" customHeight="1">
      <c r="A805" t="s" s="27">
        <v>1982</v>
      </c>
      <c r="C805" t="s" s="37">
        <v>1983</v>
      </c>
      <c r="D805" t="s" s="38">
        <v>1984</v>
      </c>
      <c r="E805" t="s" s="36">
        <v>19</v>
      </c>
      <c r="F805" s="31">
        <v>16.9</v>
      </c>
      <c r="G805" s="32" cm="1">
        <f t="array" ref="G805">F805*0.5*0.9*0.95</f>
        <v>7.22475</v>
      </c>
      <c r="H805" s="39" cm="1">
        <f t="array" ref="H805">G805*0.94</f>
        <v>6.791265</v>
      </c>
      <c r="I805" s="39" cm="1">
        <f t="array" ref="I805">G805*0.87</f>
        <v>6.2855325</v>
      </c>
      <c r="J805" t="s" s="28">
        <v>1983</v>
      </c>
      <c r="K805" s="40"/>
      <c r="L805" t="str" s="41" cm="1">
        <f t="array" ref="L805">IF(K805&lt;1,"",IF(K805&lt;6,0,IF(K805&lt;12,0.06,0.13)))</f>
      </c>
      <c r="M805" t="str" s="41" cm="1">
        <f t="array" ref="M805">IF(K805&lt;1,"",IF(K805&lt;6,G805,IF(K805&lt;12,H805,I805)))</f>
      </c>
      <c r="N805" t="str" s="41" cm="1">
        <f t="array" ref="N805">_xlfn.IFERROR(K805*M805,"")</f>
      </c>
    </row>
    <row r="806" s="3" customFormat="1" ht="45" customHeight="1">
      <c r="A806" t="s" s="27">
        <v>1985</v>
      </c>
      <c r="C806" t="s" s="37">
        <v>1986</v>
      </c>
      <c r="D806" t="s" s="38">
        <v>1987</v>
      </c>
      <c r="E806" t="s" s="36">
        <v>19</v>
      </c>
      <c r="F806" s="31">
        <v>9.9</v>
      </c>
      <c r="G806" s="32" cm="1">
        <f t="array" ref="G806">F806*0.5*0.9*0.95</f>
        <v>4.23225</v>
      </c>
      <c r="H806" s="39" cm="1">
        <f t="array" ref="H806">G806*0.94</f>
        <v>3.978315</v>
      </c>
      <c r="I806" s="39" cm="1">
        <f t="array" ref="I806">G806*0.87</f>
        <v>3.6820575</v>
      </c>
      <c r="J806" t="s" s="28">
        <v>1986</v>
      </c>
      <c r="K806" s="40"/>
      <c r="L806" t="str" s="41" cm="1">
        <f t="array" ref="L806">IF(K806&lt;1,"",IF(K806&lt;6,0,IF(K806&lt;12,0.06,0.13)))</f>
      </c>
      <c r="M806" t="str" s="41" cm="1">
        <f t="array" ref="M806">IF(K806&lt;1,"",IF(K806&lt;6,G806,IF(K806&lt;12,H806,I806)))</f>
      </c>
      <c r="N806" t="str" s="41" cm="1">
        <f t="array" ref="N806">_xlfn.IFERROR(K806*M806,"")</f>
      </c>
    </row>
    <row r="807" s="3" customFormat="1" ht="45" customHeight="1">
      <c r="A807" t="s" s="27">
        <v>1988</v>
      </c>
      <c r="C807" t="s" s="37">
        <v>1989</v>
      </c>
      <c r="D807" t="s" s="38">
        <v>1990</v>
      </c>
      <c r="E807" t="s" s="36">
        <v>19</v>
      </c>
      <c r="F807" s="31">
        <v>9.9</v>
      </c>
      <c r="G807" s="32" cm="1">
        <f t="array" ref="G807">F807*0.5*0.9*0.95</f>
        <v>4.23225</v>
      </c>
      <c r="H807" s="39" cm="1">
        <f t="array" ref="H807">G807*0.94</f>
        <v>3.978315</v>
      </c>
      <c r="I807" s="39" cm="1">
        <f t="array" ref="I807">G807*0.87</f>
        <v>3.6820575</v>
      </c>
      <c r="J807" t="s" s="28">
        <v>1989</v>
      </c>
      <c r="K807" s="40"/>
      <c r="L807" t="str" s="41" cm="1">
        <f t="array" ref="L807">IF(K807&lt;1,"",IF(K807&lt;6,0,IF(K807&lt;12,0.06,0.13)))</f>
      </c>
      <c r="M807" t="str" s="41" cm="1">
        <f t="array" ref="M807">IF(K807&lt;1,"",IF(K807&lt;6,G807,IF(K807&lt;12,H807,I807)))</f>
      </c>
      <c r="N807" t="str" s="41" cm="1">
        <f t="array" ref="N807">_xlfn.IFERROR(K807*M807,"")</f>
      </c>
    </row>
    <row r="808" s="3" customFormat="1" ht="45" customHeight="1">
      <c r="A808" t="s" s="27">
        <v>1991</v>
      </c>
      <c r="C808" t="s" s="37">
        <v>1992</v>
      </c>
      <c r="D808" t="s" s="38">
        <v>1993</v>
      </c>
      <c r="E808" t="s" s="36">
        <v>19</v>
      </c>
      <c r="F808" s="31">
        <v>9.9</v>
      </c>
      <c r="G808" s="32" cm="1">
        <f t="array" ref="G808">F808*0.5*0.9*0.95</f>
        <v>4.23225</v>
      </c>
      <c r="H808" s="39" cm="1">
        <f t="array" ref="H808">G808*0.94</f>
        <v>3.978315</v>
      </c>
      <c r="I808" s="39" cm="1">
        <f t="array" ref="I808">G808*0.87</f>
        <v>3.6820575</v>
      </c>
      <c r="J808" t="s" s="28">
        <v>1992</v>
      </c>
      <c r="K808" s="40"/>
      <c r="L808" t="str" s="41" cm="1">
        <f t="array" ref="L808">IF(K808&lt;1,"",IF(K808&lt;6,0,IF(K808&lt;12,0.06,0.13)))</f>
      </c>
      <c r="M808" t="str" s="41" cm="1">
        <f t="array" ref="M808">IF(K808&lt;1,"",IF(K808&lt;6,G808,IF(K808&lt;12,H808,I808)))</f>
      </c>
      <c r="N808" t="str" s="41" cm="1">
        <f t="array" ref="N808">_xlfn.IFERROR(K808*M808,"")</f>
      </c>
    </row>
    <row r="809" s="3" customFormat="1" ht="45" customHeight="1">
      <c r="A809" t="s" s="27">
        <v>1994</v>
      </c>
      <c r="C809" t="s" s="37">
        <v>1995</v>
      </c>
      <c r="D809" t="s" s="38">
        <v>1996</v>
      </c>
      <c r="E809" t="s" s="36">
        <v>19</v>
      </c>
      <c r="F809" s="31">
        <v>9.9</v>
      </c>
      <c r="G809" s="32" cm="1">
        <f t="array" ref="G809">F809*0.5*0.9*0.95</f>
        <v>4.23225</v>
      </c>
      <c r="H809" s="39" cm="1">
        <f t="array" ref="H809">G809*0.94</f>
        <v>3.978315</v>
      </c>
      <c r="I809" s="39" cm="1">
        <f t="array" ref="I809">G809*0.87</f>
        <v>3.6820575</v>
      </c>
      <c r="J809" t="s" s="28">
        <v>1995</v>
      </c>
      <c r="K809" s="40"/>
      <c r="L809" t="str" s="41" cm="1">
        <f t="array" ref="L809">IF(K809&lt;1,"",IF(K809&lt;6,0,IF(K809&lt;12,0.06,0.13)))</f>
      </c>
      <c r="M809" t="str" s="41" cm="1">
        <f t="array" ref="M809">IF(K809&lt;1,"",IF(K809&lt;6,G809,IF(K809&lt;12,H809,I809)))</f>
      </c>
      <c r="N809" t="str" s="41" cm="1">
        <f t="array" ref="N809">_xlfn.IFERROR(K809*M809,"")</f>
      </c>
    </row>
    <row r="810" s="3" customFormat="1" ht="45" customHeight="1">
      <c r="A810" t="s" s="27">
        <v>1997</v>
      </c>
      <c r="C810" t="s" s="37">
        <v>1998</v>
      </c>
      <c r="D810" t="s" s="38">
        <v>1999</v>
      </c>
      <c r="E810" t="s" s="36">
        <v>19</v>
      </c>
      <c r="F810" s="31">
        <v>9.9</v>
      </c>
      <c r="G810" s="32" cm="1">
        <f t="array" ref="G810">F810*0.5*0.9*0.95</f>
        <v>4.23225</v>
      </c>
      <c r="H810" s="39" cm="1">
        <f t="array" ref="H810">G810*0.94</f>
        <v>3.978315</v>
      </c>
      <c r="I810" s="39" cm="1">
        <f t="array" ref="I810">G810*0.87</f>
        <v>3.6820575</v>
      </c>
      <c r="J810" t="s" s="28">
        <v>1998</v>
      </c>
      <c r="K810" s="40"/>
      <c r="L810" t="str" s="41" cm="1">
        <f t="array" ref="L810">IF(K810&lt;1,"",IF(K810&lt;6,0,IF(K810&lt;12,0.06,0.13)))</f>
      </c>
      <c r="M810" t="str" s="41" cm="1">
        <f t="array" ref="M810">IF(K810&lt;1,"",IF(K810&lt;6,G810,IF(K810&lt;12,H810,I810)))</f>
      </c>
      <c r="N810" t="str" s="41" cm="1">
        <f t="array" ref="N810">_xlfn.IFERROR(K810*M810,"")</f>
      </c>
    </row>
    <row r="811" s="3" customFormat="1" ht="45" customHeight="1">
      <c r="A811" t="s" s="27">
        <v>2000</v>
      </c>
      <c r="C811" t="s" s="37">
        <v>2001</v>
      </c>
      <c r="D811" t="s" s="38">
        <v>2002</v>
      </c>
      <c r="E811" t="s" s="36">
        <v>19</v>
      </c>
      <c r="F811" s="31">
        <v>9.9</v>
      </c>
      <c r="G811" s="32" cm="1">
        <f t="array" ref="G811">F811*0.5*0.9*0.95</f>
        <v>4.23225</v>
      </c>
      <c r="H811" s="39" cm="1">
        <f t="array" ref="H811">G811*0.94</f>
        <v>3.978315</v>
      </c>
      <c r="I811" s="39" cm="1">
        <f t="array" ref="I811">G811*0.87</f>
        <v>3.6820575</v>
      </c>
      <c r="J811" t="s" s="28">
        <v>2001</v>
      </c>
      <c r="K811" s="40"/>
      <c r="L811" t="str" s="41" cm="1">
        <f t="array" ref="L811">IF(K811&lt;1,"",IF(K811&lt;6,0,IF(K811&lt;12,0.06,0.13)))</f>
      </c>
      <c r="M811" t="str" s="41" cm="1">
        <f t="array" ref="M811">IF(K811&lt;1,"",IF(K811&lt;6,G811,IF(K811&lt;12,H811,I811)))</f>
      </c>
      <c r="N811" t="str" s="41" cm="1">
        <f t="array" ref="N811">_xlfn.IFERROR(K811*M811,"")</f>
      </c>
    </row>
    <row r="812" s="3" customFormat="1" ht="45" customHeight="1">
      <c r="A812" t="s" s="27">
        <v>2003</v>
      </c>
      <c r="C812" t="s" s="37">
        <v>2004</v>
      </c>
      <c r="D812" t="s" s="38">
        <v>2005</v>
      </c>
      <c r="E812" t="s" s="36">
        <v>19</v>
      </c>
      <c r="F812" s="31">
        <v>19.9</v>
      </c>
      <c r="G812" s="32" cm="1">
        <f t="array" ref="G812">F812*0.5*0.9*0.95</f>
        <v>8.507250000000001</v>
      </c>
      <c r="H812" s="39" cm="1">
        <f t="array" ref="H812">G812*0.94</f>
        <v>7.996815</v>
      </c>
      <c r="I812" s="39" cm="1">
        <f t="array" ref="I812">G812*0.87</f>
        <v>7.4013075</v>
      </c>
      <c r="J812" t="s" s="28">
        <v>2004</v>
      </c>
      <c r="K812" s="40"/>
      <c r="L812" t="str" s="41" cm="1">
        <f t="array" ref="L812">IF(K812&lt;1,"",IF(K812&lt;6,0,IF(K812&lt;12,0.06,0.13)))</f>
      </c>
      <c r="M812" t="str" s="41" cm="1">
        <f t="array" ref="M812">IF(K812&lt;1,"",IF(K812&lt;6,G812,IF(K812&lt;12,H812,I812)))</f>
      </c>
      <c r="N812" t="str" s="41" cm="1">
        <f t="array" ref="N812">_xlfn.IFERROR(K812*M812,"")</f>
      </c>
    </row>
    <row r="813" s="3" customFormat="1" ht="45" customHeight="1">
      <c r="A813" t="s" s="27">
        <v>2006</v>
      </c>
      <c r="C813" t="s" s="37">
        <v>2007</v>
      </c>
      <c r="D813" t="s" s="38">
        <v>2008</v>
      </c>
      <c r="E813" t="s" s="36">
        <v>19</v>
      </c>
      <c r="F813" s="31">
        <v>19.9</v>
      </c>
      <c r="G813" s="32" cm="1">
        <f t="array" ref="G813">F813*0.5*0.9*0.95</f>
        <v>8.507250000000001</v>
      </c>
      <c r="H813" s="39" cm="1">
        <f t="array" ref="H813">G813*0.94</f>
        <v>7.996815</v>
      </c>
      <c r="I813" s="39" cm="1">
        <f t="array" ref="I813">G813*0.87</f>
        <v>7.4013075</v>
      </c>
      <c r="J813" t="s" s="28">
        <v>2007</v>
      </c>
      <c r="K813" s="40"/>
      <c r="L813" t="str" s="41" cm="1">
        <f t="array" ref="L813">IF(K813&lt;1,"",IF(K813&lt;6,0,IF(K813&lt;12,0.06,0.13)))</f>
      </c>
      <c r="M813" t="str" s="41" cm="1">
        <f t="array" ref="M813">IF(K813&lt;1,"",IF(K813&lt;6,G813,IF(K813&lt;12,H813,I813)))</f>
      </c>
      <c r="N813" t="str" s="41" cm="1">
        <f t="array" ref="N813">_xlfn.IFERROR(K813*M813,"")</f>
      </c>
    </row>
    <row r="814" s="3" customFormat="1" ht="45" customHeight="1">
      <c r="A814" t="s" s="27">
        <v>2009</v>
      </c>
      <c r="C814" t="s" s="37">
        <v>2010</v>
      </c>
      <c r="D814" t="s" s="38">
        <v>2011</v>
      </c>
      <c r="E814" t="s" s="36">
        <v>19</v>
      </c>
      <c r="F814" s="31">
        <v>16.9</v>
      </c>
      <c r="G814" s="32" cm="1">
        <f t="array" ref="G814">F814*0.5*0.9*0.95</f>
        <v>7.22475</v>
      </c>
      <c r="H814" s="39" cm="1">
        <f t="array" ref="H814">G814*0.94</f>
        <v>6.791265</v>
      </c>
      <c r="I814" s="39" cm="1">
        <f t="array" ref="I814">G814*0.87</f>
        <v>6.2855325</v>
      </c>
      <c r="J814" t="s" s="28">
        <v>2010</v>
      </c>
      <c r="K814" s="40"/>
      <c r="L814" t="str" s="41" cm="1">
        <f t="array" ref="L814">IF(K814&lt;1,"",IF(K814&lt;6,0,IF(K814&lt;12,0.06,0.13)))</f>
      </c>
      <c r="M814" t="str" s="41" cm="1">
        <f t="array" ref="M814">IF(K814&lt;1,"",IF(K814&lt;6,G814,IF(K814&lt;12,H814,I814)))</f>
      </c>
      <c r="N814" t="str" s="41" cm="1">
        <f t="array" ref="N814">_xlfn.IFERROR(K814*M814,"")</f>
      </c>
    </row>
    <row r="815" s="3" customFormat="1" ht="45" customHeight="1">
      <c r="A815" t="s" s="27">
        <v>2012</v>
      </c>
      <c r="C815" t="s" s="37">
        <v>2013</v>
      </c>
      <c r="D815" t="s" s="38">
        <v>2011</v>
      </c>
      <c r="E815" t="s" s="36">
        <v>19</v>
      </c>
      <c r="F815" s="31">
        <v>16.9</v>
      </c>
      <c r="G815" s="32" cm="1">
        <f t="array" ref="G815">F815*0.5*0.9*0.95</f>
        <v>7.22475</v>
      </c>
      <c r="H815" s="39" cm="1">
        <f t="array" ref="H815">G815*0.94</f>
        <v>6.791265</v>
      </c>
      <c r="I815" s="39" cm="1">
        <f t="array" ref="I815">G815*0.87</f>
        <v>6.2855325</v>
      </c>
      <c r="J815" t="s" s="28">
        <v>2013</v>
      </c>
      <c r="K815" s="40"/>
      <c r="L815" t="str" s="41" cm="1">
        <f t="array" ref="L815">IF(K815&lt;1,"",IF(K815&lt;6,0,IF(K815&lt;12,0.06,0.13)))</f>
      </c>
      <c r="M815" t="str" s="41" cm="1">
        <f t="array" ref="M815">IF(K815&lt;1,"",IF(K815&lt;6,G815,IF(K815&lt;12,H815,I815)))</f>
      </c>
      <c r="N815" t="str" s="41" cm="1">
        <f t="array" ref="N815">_xlfn.IFERROR(K815*M815,"")</f>
      </c>
    </row>
    <row r="816" s="3" customFormat="1" ht="45" customHeight="1">
      <c r="A816" t="s" s="27">
        <v>2014</v>
      </c>
      <c r="C816" t="s" s="37">
        <v>2015</v>
      </c>
      <c r="D816" t="s" s="38">
        <v>2016</v>
      </c>
      <c r="E816" t="s" s="36">
        <v>19</v>
      </c>
      <c r="F816" s="31">
        <v>23.9</v>
      </c>
      <c r="G816" s="32" cm="1">
        <f t="array" ref="G816">F816*0.5*0.9*0.95</f>
        <v>10.21725</v>
      </c>
      <c r="H816" s="39" cm="1">
        <f t="array" ref="H816">G816*0.94</f>
        <v>9.604215</v>
      </c>
      <c r="I816" s="39" cm="1">
        <f t="array" ref="I816">G816*0.87</f>
        <v>8.8890075</v>
      </c>
      <c r="J816" t="s" s="28">
        <v>2015</v>
      </c>
      <c r="K816" s="40"/>
      <c r="L816" t="str" s="41" cm="1">
        <f t="array" ref="L816">IF(K816&lt;1,"",IF(K816&lt;6,0,IF(K816&lt;12,0.06,0.13)))</f>
      </c>
      <c r="M816" t="str" s="41" cm="1">
        <f t="array" ref="M816">IF(K816&lt;1,"",IF(K816&lt;6,G816,IF(K816&lt;12,H816,I816)))</f>
      </c>
      <c r="N816" t="str" s="41" cm="1">
        <f t="array" ref="N816">_xlfn.IFERROR(K816*M816,"")</f>
      </c>
    </row>
    <row r="817" s="3" customFormat="1" ht="45" customHeight="1">
      <c r="A817" t="s" s="27">
        <v>2017</v>
      </c>
      <c r="C817" t="s" s="37">
        <v>2018</v>
      </c>
      <c r="D817" t="s" s="38">
        <v>2016</v>
      </c>
      <c r="E817" t="s" s="36">
        <v>19</v>
      </c>
      <c r="F817" s="31">
        <v>23.9</v>
      </c>
      <c r="G817" s="32" cm="1">
        <f t="array" ref="G817">F817*0.5*0.9*0.95</f>
        <v>10.21725</v>
      </c>
      <c r="H817" s="39" cm="1">
        <f t="array" ref="H817">G817*0.94</f>
        <v>9.604215</v>
      </c>
      <c r="I817" s="39" cm="1">
        <f t="array" ref="I817">G817*0.87</f>
        <v>8.8890075</v>
      </c>
      <c r="J817" t="s" s="28">
        <v>2018</v>
      </c>
      <c r="K817" s="40"/>
      <c r="L817" t="str" s="41" cm="1">
        <f t="array" ref="L817">IF(K817&lt;1,"",IF(K817&lt;6,0,IF(K817&lt;12,0.06,0.13)))</f>
      </c>
      <c r="M817" t="str" s="41" cm="1">
        <f t="array" ref="M817">IF(K817&lt;1,"",IF(K817&lt;6,G817,IF(K817&lt;12,H817,I817)))</f>
      </c>
      <c r="N817" t="str" s="41" cm="1">
        <f t="array" ref="N817">_xlfn.IFERROR(K817*M817,"")</f>
      </c>
    </row>
    <row r="818" s="3" customFormat="1" ht="45" customHeight="1">
      <c r="A818" t="s" s="27">
        <v>2019</v>
      </c>
      <c r="C818" t="s" s="37">
        <v>2020</v>
      </c>
      <c r="D818" t="s" s="38">
        <v>2021</v>
      </c>
      <c r="E818" t="s" s="36">
        <v>19</v>
      </c>
      <c r="F818" s="31">
        <v>21.9</v>
      </c>
      <c r="G818" s="32" cm="1">
        <f t="array" ref="G818">F818*0.5*0.9*0.95</f>
        <v>9.36225</v>
      </c>
      <c r="H818" s="39" cm="1">
        <f t="array" ref="H818">G818*0.94</f>
        <v>8.800515000000001</v>
      </c>
      <c r="I818" s="39" cm="1">
        <f t="array" ref="I818">G818*0.87</f>
        <v>8.1451575</v>
      </c>
      <c r="J818" t="s" s="28">
        <v>2020</v>
      </c>
      <c r="K818" s="40"/>
      <c r="L818" t="str" s="41" cm="1">
        <f t="array" ref="L818">IF(K818&lt;1,"",IF(K818&lt;6,0,IF(K818&lt;12,0.06,0.13)))</f>
      </c>
      <c r="M818" t="str" s="41" cm="1">
        <f t="array" ref="M818">IF(K818&lt;1,"",IF(K818&lt;6,G818,IF(K818&lt;12,H818,I818)))</f>
      </c>
      <c r="N818" t="str" s="41" cm="1">
        <f t="array" ref="N818">_xlfn.IFERROR(K818*M818,"")</f>
      </c>
    </row>
    <row r="819" s="3" customFormat="1" ht="45" customHeight="1">
      <c r="A819" t="s" s="27">
        <v>2022</v>
      </c>
      <c r="C819" t="s" s="37">
        <v>2023</v>
      </c>
      <c r="D819" t="s" s="38">
        <v>2021</v>
      </c>
      <c r="E819" t="s" s="36">
        <v>19</v>
      </c>
      <c r="F819" s="31">
        <v>21.9</v>
      </c>
      <c r="G819" s="32" cm="1">
        <f t="array" ref="G819">F819*0.5*0.9*0.95</f>
        <v>9.36225</v>
      </c>
      <c r="H819" s="39" cm="1">
        <f t="array" ref="H819">G819*0.94</f>
        <v>8.800515000000001</v>
      </c>
      <c r="I819" s="39" cm="1">
        <f t="array" ref="I819">G819*0.87</f>
        <v>8.1451575</v>
      </c>
      <c r="J819" t="s" s="28">
        <v>2023</v>
      </c>
      <c r="K819" s="40"/>
      <c r="L819" t="str" s="41" cm="1">
        <f t="array" ref="L819">IF(K819&lt;1,"",IF(K819&lt;6,0,IF(K819&lt;12,0.06,0.13)))</f>
      </c>
      <c r="M819" t="str" s="41" cm="1">
        <f t="array" ref="M819">IF(K819&lt;1,"",IF(K819&lt;6,G819,IF(K819&lt;12,H819,I819)))</f>
      </c>
      <c r="N819" t="str" s="41" cm="1">
        <f t="array" ref="N819">_xlfn.IFERROR(K819*M819,"")</f>
      </c>
    </row>
    <row r="820" s="3" customFormat="1" ht="45" customHeight="1">
      <c r="A820" t="s" s="27">
        <v>2024</v>
      </c>
      <c r="C820" t="s" s="37">
        <v>2025</v>
      </c>
      <c r="D820" t="s" s="38">
        <v>2026</v>
      </c>
      <c r="E820" t="s" s="36">
        <v>19</v>
      </c>
      <c r="F820" s="31">
        <v>39.9</v>
      </c>
      <c r="G820" s="32" cm="1">
        <f t="array" ref="G820">F820*0.5*0.9*0.95</f>
        <v>17.05725</v>
      </c>
      <c r="H820" s="39" cm="1">
        <f t="array" ref="H820">G820*0.94</f>
        <v>16.033815</v>
      </c>
      <c r="I820" s="39" cm="1">
        <f t="array" ref="I820">G820*0.87</f>
        <v>14.8398075</v>
      </c>
      <c r="J820" t="s" s="28">
        <v>2025</v>
      </c>
      <c r="K820" s="40"/>
      <c r="L820" t="str" s="41" cm="1">
        <f t="array" ref="L820">IF(K820&lt;1,"",IF(K820&lt;6,0,IF(K820&lt;12,0.06,0.13)))</f>
      </c>
      <c r="M820" t="str" s="41" cm="1">
        <f t="array" ref="M820">IF(K820&lt;1,"",IF(K820&lt;6,G820,IF(K820&lt;12,H820,I820)))</f>
      </c>
      <c r="N820" t="str" s="41" cm="1">
        <f t="array" ref="N820">_xlfn.IFERROR(K820*M820,"")</f>
      </c>
    </row>
    <row r="821" s="3" customFormat="1" ht="45" customHeight="1">
      <c r="A821" t="s" s="27">
        <v>2027</v>
      </c>
      <c r="C821" t="s" s="37">
        <v>2028</v>
      </c>
      <c r="D821" t="s" s="38">
        <v>2029</v>
      </c>
      <c r="E821" t="s" s="36">
        <v>19</v>
      </c>
      <c r="F821" s="31">
        <v>39.9</v>
      </c>
      <c r="G821" s="32" cm="1">
        <f t="array" ref="G821">F821*0.5*0.9*0.95</f>
        <v>17.05725</v>
      </c>
      <c r="H821" s="39" cm="1">
        <f t="array" ref="H821">G821*0.94</f>
        <v>16.033815</v>
      </c>
      <c r="I821" s="39" cm="1">
        <f t="array" ref="I821">G821*0.87</f>
        <v>14.8398075</v>
      </c>
      <c r="J821" t="s" s="28">
        <v>2028</v>
      </c>
      <c r="K821" s="40"/>
      <c r="L821" t="str" s="41" cm="1">
        <f t="array" ref="L821">IF(K821&lt;1,"",IF(K821&lt;6,0,IF(K821&lt;12,0.06,0.13)))</f>
      </c>
      <c r="M821" t="str" s="41" cm="1">
        <f t="array" ref="M821">IF(K821&lt;1,"",IF(K821&lt;6,G821,IF(K821&lt;12,H821,I821)))</f>
      </c>
      <c r="N821" t="str" s="41" cm="1">
        <f t="array" ref="N821">_xlfn.IFERROR(K821*M821,"")</f>
      </c>
    </row>
    <row r="822" s="3" customFormat="1" ht="45" customHeight="1">
      <c r="A822" t="s" s="27">
        <v>2030</v>
      </c>
      <c r="C822" t="s" s="37">
        <v>2031</v>
      </c>
      <c r="D822" t="s" s="38">
        <v>2032</v>
      </c>
      <c r="E822" t="s" s="36">
        <v>19</v>
      </c>
      <c r="F822" s="31">
        <v>29.9</v>
      </c>
      <c r="G822" s="32" cm="1">
        <f t="array" ref="G822">F822*0.5*0.9*0.95</f>
        <v>12.78225</v>
      </c>
      <c r="H822" s="39" cm="1">
        <f t="array" ref="H822">G822*0.94</f>
        <v>12.015315</v>
      </c>
      <c r="I822" s="39" cm="1">
        <f t="array" ref="I822">G822*0.87</f>
        <v>11.1205575</v>
      </c>
      <c r="J822" t="s" s="28">
        <v>2031</v>
      </c>
      <c r="K822" s="40"/>
      <c r="L822" t="str" s="41" cm="1">
        <f t="array" ref="L822">IF(K822&lt;1,"",IF(K822&lt;6,0,IF(K822&lt;12,0.06,0.13)))</f>
      </c>
      <c r="M822" t="str" s="41" cm="1">
        <f t="array" ref="M822">IF(K822&lt;1,"",IF(K822&lt;6,G822,IF(K822&lt;12,H822,I822)))</f>
      </c>
      <c r="N822" t="str" s="41" cm="1">
        <f t="array" ref="N822">_xlfn.IFERROR(K822*M822,"")</f>
      </c>
    </row>
    <row r="823" s="3" customFormat="1" ht="45" customHeight="1">
      <c r="A823" t="s" s="27">
        <v>2033</v>
      </c>
      <c r="C823" t="s" s="37">
        <v>2034</v>
      </c>
      <c r="D823" t="s" s="38">
        <v>2035</v>
      </c>
      <c r="E823" t="s" s="36">
        <v>19</v>
      </c>
      <c r="F823" s="31">
        <v>29.9</v>
      </c>
      <c r="G823" s="32" cm="1">
        <f t="array" ref="G823">F823*0.5*0.9*0.95</f>
        <v>12.78225</v>
      </c>
      <c r="H823" s="39" cm="1">
        <f t="array" ref="H823">G823*0.94</f>
        <v>12.015315</v>
      </c>
      <c r="I823" s="39" cm="1">
        <f t="array" ref="I823">G823*0.87</f>
        <v>11.1205575</v>
      </c>
      <c r="J823" t="s" s="28">
        <v>2034</v>
      </c>
      <c r="K823" s="40"/>
      <c r="L823" t="str" s="41" cm="1">
        <f t="array" ref="L823">IF(K823&lt;1,"",IF(K823&lt;6,0,IF(K823&lt;12,0.06,0.13)))</f>
      </c>
      <c r="M823" t="str" s="41" cm="1">
        <f t="array" ref="M823">IF(K823&lt;1,"",IF(K823&lt;6,G823,IF(K823&lt;12,H823,I823)))</f>
      </c>
      <c r="N823" t="str" s="41" cm="1">
        <f t="array" ref="N823">_xlfn.IFERROR(K823*M823,"")</f>
      </c>
    </row>
    <row r="824" s="3" customFormat="1" ht="45" customHeight="1">
      <c r="A824" t="s" s="27">
        <v>2036</v>
      </c>
      <c r="C824" t="s" s="37">
        <v>2037</v>
      </c>
      <c r="D824" t="s" s="38">
        <v>2038</v>
      </c>
      <c r="E824" t="s" s="36">
        <v>19</v>
      </c>
      <c r="F824" s="31">
        <v>29.9</v>
      </c>
      <c r="G824" s="32" cm="1">
        <f t="array" ref="G824">F824*0.5*0.9*0.95</f>
        <v>12.78225</v>
      </c>
      <c r="H824" s="39" cm="1">
        <f t="array" ref="H824">G824*0.94</f>
        <v>12.015315</v>
      </c>
      <c r="I824" s="39" cm="1">
        <f t="array" ref="I824">G824*0.87</f>
        <v>11.1205575</v>
      </c>
      <c r="J824" t="s" s="28">
        <v>2037</v>
      </c>
      <c r="K824" s="40"/>
      <c r="L824" t="str" s="41" cm="1">
        <f t="array" ref="L824">IF(K824&lt;1,"",IF(K824&lt;6,0,IF(K824&lt;12,0.06,0.13)))</f>
      </c>
      <c r="M824" t="str" s="41" cm="1">
        <f t="array" ref="M824">IF(K824&lt;1,"",IF(K824&lt;6,G824,IF(K824&lt;12,H824,I824)))</f>
      </c>
      <c r="N824" t="str" s="41" cm="1">
        <f t="array" ref="N824">_xlfn.IFERROR(K824*M824,"")</f>
      </c>
    </row>
    <row r="825" s="3" customFormat="1" ht="45" customHeight="1">
      <c r="A825" t="s" s="27">
        <v>2039</v>
      </c>
      <c r="C825" t="s" s="37">
        <v>2040</v>
      </c>
      <c r="D825" t="s" s="38">
        <v>2041</v>
      </c>
      <c r="E825" t="s" s="36">
        <v>19</v>
      </c>
      <c r="F825" s="31">
        <v>29.9</v>
      </c>
      <c r="G825" s="32" cm="1">
        <f t="array" ref="G825">F825*0.5*0.9*0.95</f>
        <v>12.78225</v>
      </c>
      <c r="H825" s="39" cm="1">
        <f t="array" ref="H825">G825*0.94</f>
        <v>12.015315</v>
      </c>
      <c r="I825" s="39" cm="1">
        <f t="array" ref="I825">G825*0.87</f>
        <v>11.1205575</v>
      </c>
      <c r="J825" t="s" s="28">
        <v>2040</v>
      </c>
      <c r="K825" s="40"/>
      <c r="L825" t="str" s="41" cm="1">
        <f t="array" ref="L825">IF(K825&lt;1,"",IF(K825&lt;6,0,IF(K825&lt;12,0.06,0.13)))</f>
      </c>
      <c r="M825" t="str" s="41" cm="1">
        <f t="array" ref="M825">IF(K825&lt;1,"",IF(K825&lt;6,G825,IF(K825&lt;12,H825,I825)))</f>
      </c>
      <c r="N825" t="str" s="41" cm="1">
        <f t="array" ref="N825">_xlfn.IFERROR(K825*M825,"")</f>
      </c>
    </row>
    <row r="826" s="3" customFormat="1" ht="45" customHeight="1">
      <c r="A826" s="49">
        <v>8055035683898</v>
      </c>
      <c r="C826" t="s" s="37">
        <v>2042</v>
      </c>
      <c r="D826" t="s" s="38">
        <v>2043</v>
      </c>
      <c r="E826" s="30">
        <v>2</v>
      </c>
      <c r="F826" s="31">
        <v>34.9</v>
      </c>
      <c r="G826" s="32" cm="1">
        <f t="array" ref="G826">F826*0.5*0.9*0.95</f>
        <v>14.91975</v>
      </c>
      <c r="H826" s="39" cm="1">
        <f t="array" ref="H826">G826*0.94</f>
        <v>14.024565</v>
      </c>
      <c r="I826" s="39" cm="1">
        <f t="array" ref="I826">G826*0.87</f>
        <v>12.9801825</v>
      </c>
      <c r="J826" t="s" s="28">
        <v>2042</v>
      </c>
      <c r="K826" s="40"/>
      <c r="L826" t="str" s="41" cm="1">
        <f t="array" ref="L826">IF(K826&lt;1,"",IF(K826&lt;6,0,IF(K826&lt;12,0.06,0.13)))</f>
      </c>
      <c r="M826" t="str" s="41" cm="1">
        <f t="array" ref="M826">IF(K826&lt;1,"",IF(K826&lt;6,G826,IF(K826&lt;12,H826,I826)))</f>
      </c>
      <c r="N826" t="str" s="41" cm="1">
        <f t="array" ref="N826">_xlfn.IFERROR(K826*M826,"")</f>
      </c>
    </row>
    <row r="827" s="3" customFormat="1" ht="45" customHeight="1">
      <c r="A827" s="49">
        <v>8055035683904</v>
      </c>
      <c r="C827" t="s" s="37">
        <v>2044</v>
      </c>
      <c r="D827" t="s" s="38">
        <v>2045</v>
      </c>
      <c r="E827" s="30">
        <v>2</v>
      </c>
      <c r="F827" s="31">
        <v>34.9</v>
      </c>
      <c r="G827" s="32" cm="1">
        <f t="array" ref="G827">F827*0.5*0.9*0.95</f>
        <v>14.91975</v>
      </c>
      <c r="H827" s="39" cm="1">
        <f t="array" ref="H827">G827*0.94</f>
        <v>14.024565</v>
      </c>
      <c r="I827" s="39" cm="1">
        <f t="array" ref="I827">G827*0.87</f>
        <v>12.9801825</v>
      </c>
      <c r="J827" t="s" s="28">
        <v>2044</v>
      </c>
      <c r="K827" s="40"/>
      <c r="L827" t="str" s="41" cm="1">
        <f t="array" ref="L827">IF(K827&lt;1,"",IF(K827&lt;6,0,IF(K827&lt;12,0.06,0.13)))</f>
      </c>
      <c r="M827" t="str" s="41" cm="1">
        <f t="array" ref="M827">IF(K827&lt;1,"",IF(K827&lt;6,G827,IF(K827&lt;12,H827,I827)))</f>
      </c>
      <c r="N827" t="str" s="41" cm="1">
        <f t="array" ref="N827">_xlfn.IFERROR(K827*M827,"")</f>
      </c>
    </row>
    <row r="828" s="3" customFormat="1" ht="45" customHeight="1">
      <c r="A828" t="s" s="27">
        <v>2046</v>
      </c>
      <c r="C828" t="s" s="37">
        <v>2047</v>
      </c>
      <c r="D828" t="s" s="38">
        <v>2048</v>
      </c>
      <c r="E828" t="s" s="36">
        <v>19</v>
      </c>
      <c r="F828" s="31">
        <v>29.9</v>
      </c>
      <c r="G828" s="32" cm="1">
        <f t="array" ref="G828">F828*0.5*0.9*0.95</f>
        <v>12.78225</v>
      </c>
      <c r="H828" s="39" cm="1">
        <f t="array" ref="H828">G828*0.94</f>
        <v>12.015315</v>
      </c>
      <c r="I828" s="39" cm="1">
        <f t="array" ref="I828">G828*0.87</f>
        <v>11.1205575</v>
      </c>
      <c r="J828" t="s" s="28">
        <v>2047</v>
      </c>
      <c r="K828" s="40"/>
      <c r="L828" t="str" s="41" cm="1">
        <f t="array" ref="L828">IF(K828&lt;1,"",IF(K828&lt;6,0,IF(K828&lt;12,0.06,0.13)))</f>
      </c>
      <c r="M828" t="str" s="41" cm="1">
        <f t="array" ref="M828">IF(K828&lt;1,"",IF(K828&lt;6,G828,IF(K828&lt;12,H828,I828)))</f>
      </c>
      <c r="N828" t="str" s="41" cm="1">
        <f t="array" ref="N828">_xlfn.IFERROR(K828*M828,"")</f>
      </c>
    </row>
    <row r="829" s="3" customFormat="1" ht="45" customHeight="1">
      <c r="A829" s="49">
        <v>8055035683911</v>
      </c>
      <c r="C829" t="s" s="37">
        <v>2049</v>
      </c>
      <c r="D829" t="s" s="38">
        <v>2050</v>
      </c>
      <c r="E829" s="30">
        <v>2</v>
      </c>
      <c r="F829" s="31">
        <v>34.9</v>
      </c>
      <c r="G829" s="32" cm="1">
        <f t="array" ref="G829">F829*0.5*0.9*0.95</f>
        <v>14.91975</v>
      </c>
      <c r="H829" s="39" cm="1">
        <f t="array" ref="H829">G829*0.94</f>
        <v>14.024565</v>
      </c>
      <c r="I829" s="39" cm="1">
        <f t="array" ref="I829">G829*0.87</f>
        <v>12.9801825</v>
      </c>
      <c r="J829" t="s" s="28">
        <v>2049</v>
      </c>
      <c r="K829" s="40"/>
      <c r="L829" t="str" s="41" cm="1">
        <f t="array" ref="L829">IF(K829&lt;1,"",IF(K829&lt;6,0,IF(K829&lt;12,0.06,0.13)))</f>
      </c>
      <c r="M829" t="str" s="41" cm="1">
        <f t="array" ref="M829">IF(K829&lt;1,"",IF(K829&lt;6,G829,IF(K829&lt;12,H829,I829)))</f>
      </c>
      <c r="N829" t="str" s="41" cm="1">
        <f t="array" ref="N829">_xlfn.IFERROR(K829*M829,"")</f>
      </c>
    </row>
    <row r="830" s="3" customFormat="1" ht="45" customHeight="1">
      <c r="A830" t="s" s="27">
        <v>2051</v>
      </c>
      <c r="C830" t="s" s="37">
        <v>2052</v>
      </c>
      <c r="D830" t="s" s="38">
        <v>2053</v>
      </c>
      <c r="E830" t="s" s="36">
        <v>19</v>
      </c>
      <c r="F830" s="31">
        <v>29.9</v>
      </c>
      <c r="G830" s="32" cm="1">
        <f t="array" ref="G830">F830*0.5*0.9*0.95</f>
        <v>12.78225</v>
      </c>
      <c r="H830" s="39" cm="1">
        <f t="array" ref="H830">G830*0.94</f>
        <v>12.015315</v>
      </c>
      <c r="I830" s="39" cm="1">
        <f t="array" ref="I830">G830*0.87</f>
        <v>11.1205575</v>
      </c>
      <c r="J830" t="s" s="28">
        <v>2052</v>
      </c>
      <c r="K830" s="40"/>
      <c r="L830" t="str" s="41" cm="1">
        <f t="array" ref="L830">IF(K830&lt;1,"",IF(K830&lt;6,0,IF(K830&lt;12,0.06,0.13)))</f>
      </c>
      <c r="M830" t="str" s="41" cm="1">
        <f t="array" ref="M830">IF(K830&lt;1,"",IF(K830&lt;6,G830,IF(K830&lt;12,H830,I830)))</f>
      </c>
      <c r="N830" t="str" s="41" cm="1">
        <f t="array" ref="N830">_xlfn.IFERROR(K830*M830,"")</f>
      </c>
    </row>
    <row r="831" s="3" customFormat="1" ht="45" customHeight="1">
      <c r="A831" s="49">
        <v>8055035683874</v>
      </c>
      <c r="C831" t="s" s="37">
        <v>2054</v>
      </c>
      <c r="D831" t="s" s="38">
        <v>2055</v>
      </c>
      <c r="E831" s="30">
        <v>2</v>
      </c>
      <c r="F831" s="31">
        <v>29.9</v>
      </c>
      <c r="G831" s="32" cm="1">
        <f t="array" ref="G831">F831*0.5*0.9*0.95</f>
        <v>12.78225</v>
      </c>
      <c r="H831" s="39" cm="1">
        <f t="array" ref="H831">G831*0.94</f>
        <v>12.015315</v>
      </c>
      <c r="I831" s="39" cm="1">
        <f t="array" ref="I831">G831*0.87</f>
        <v>11.1205575</v>
      </c>
      <c r="J831" t="s" s="28">
        <v>2054</v>
      </c>
      <c r="K831" s="40"/>
      <c r="L831" t="str" s="41" cm="1">
        <f t="array" ref="L831">IF(K831&lt;1,"",IF(K831&lt;6,0,IF(K831&lt;12,0.06,0.13)))</f>
      </c>
      <c r="M831" t="str" s="41" cm="1">
        <f t="array" ref="M831">IF(K831&lt;1,"",IF(K831&lt;6,G831,IF(K831&lt;12,H831,I831)))</f>
      </c>
      <c r="N831" t="str" s="41" cm="1">
        <f t="array" ref="N831">_xlfn.IFERROR(K831*M831,"")</f>
      </c>
    </row>
    <row r="832" s="3" customFormat="1" ht="45" customHeight="1">
      <c r="A832" t="s" s="27">
        <v>2056</v>
      </c>
      <c r="C832" t="s" s="37">
        <v>2057</v>
      </c>
      <c r="D832" t="s" s="38">
        <v>2058</v>
      </c>
      <c r="E832" t="s" s="36">
        <v>19</v>
      </c>
      <c r="F832" s="31">
        <v>29.9</v>
      </c>
      <c r="G832" s="32" cm="1">
        <f t="array" ref="G832">F832*0.5*0.9*0.95</f>
        <v>12.78225</v>
      </c>
      <c r="H832" s="39" cm="1">
        <f t="array" ref="H832">G832*0.94</f>
        <v>12.015315</v>
      </c>
      <c r="I832" s="39" cm="1">
        <f t="array" ref="I832">G832*0.87</f>
        <v>11.1205575</v>
      </c>
      <c r="J832" t="s" s="28">
        <v>2057</v>
      </c>
      <c r="K832" s="40"/>
      <c r="L832" t="str" s="41" cm="1">
        <f t="array" ref="L832">IF(K832&lt;1,"",IF(K832&lt;6,0,IF(K832&lt;12,0.06,0.13)))</f>
      </c>
      <c r="M832" t="str" s="41" cm="1">
        <f t="array" ref="M832">IF(K832&lt;1,"",IF(K832&lt;6,G832,IF(K832&lt;12,H832,I832)))</f>
      </c>
      <c r="N832" t="str" s="41" cm="1">
        <f t="array" ref="N832">_xlfn.IFERROR(K832*M832,"")</f>
      </c>
    </row>
    <row r="833" s="3" customFormat="1" ht="45" customHeight="1">
      <c r="A833" s="49">
        <v>8055035683850</v>
      </c>
      <c r="C833" t="s" s="37">
        <v>2059</v>
      </c>
      <c r="D833" t="s" s="38">
        <v>2060</v>
      </c>
      <c r="E833" s="30">
        <v>2</v>
      </c>
      <c r="F833" s="31">
        <v>29.9</v>
      </c>
      <c r="G833" s="32" cm="1">
        <f t="array" ref="G833">F833*0.5*0.9*0.95</f>
        <v>12.78225</v>
      </c>
      <c r="H833" s="39" cm="1">
        <f t="array" ref="H833">G833*0.94</f>
        <v>12.015315</v>
      </c>
      <c r="I833" s="39" cm="1">
        <f t="array" ref="I833">G833*0.87</f>
        <v>11.1205575</v>
      </c>
      <c r="J833" t="s" s="28">
        <v>2059</v>
      </c>
      <c r="K833" s="40"/>
      <c r="L833" t="str" s="41" cm="1">
        <f t="array" ref="L833">IF(K833&lt;1,"",IF(K833&lt;6,0,IF(K833&lt;12,0.06,0.13)))</f>
      </c>
      <c r="M833" t="str" s="41" cm="1">
        <f t="array" ref="M833">IF(K833&lt;1,"",IF(K833&lt;6,G833,IF(K833&lt;12,H833,I833)))</f>
      </c>
      <c r="N833" t="str" s="41" cm="1">
        <f t="array" ref="N833">_xlfn.IFERROR(K833*M833,"")</f>
      </c>
    </row>
    <row r="834" s="3" customFormat="1" ht="45" customHeight="1">
      <c r="A834" s="49">
        <v>8055035683867</v>
      </c>
      <c r="C834" t="s" s="37">
        <v>2061</v>
      </c>
      <c r="D834" t="s" s="38">
        <v>2062</v>
      </c>
      <c r="E834" s="30">
        <v>2</v>
      </c>
      <c r="F834" s="31">
        <v>29.9</v>
      </c>
      <c r="G834" s="32" cm="1">
        <f t="array" ref="G834">F834*0.5*0.9*0.95</f>
        <v>12.78225</v>
      </c>
      <c r="H834" s="39" cm="1">
        <f t="array" ref="H834">G834*0.94</f>
        <v>12.015315</v>
      </c>
      <c r="I834" s="39" cm="1">
        <f t="array" ref="I834">G834*0.87</f>
        <v>11.1205575</v>
      </c>
      <c r="J834" t="s" s="28">
        <v>2061</v>
      </c>
      <c r="K834" s="40"/>
      <c r="L834" t="str" s="41" cm="1">
        <f t="array" ref="L834">IF(K834&lt;1,"",IF(K834&lt;6,0,IF(K834&lt;12,0.06,0.13)))</f>
      </c>
      <c r="M834" t="str" s="41" cm="1">
        <f t="array" ref="M834">IF(K834&lt;1,"",IF(K834&lt;6,G834,IF(K834&lt;12,H834,I834)))</f>
      </c>
      <c r="N834" t="str" s="41" cm="1">
        <f t="array" ref="N834">_xlfn.IFERROR(K834*M834,"")</f>
      </c>
    </row>
    <row r="835" s="3" customFormat="1" ht="45" customHeight="1">
      <c r="A835" t="s" s="42">
        <v>2063</v>
      </c>
      <c r="C835" t="s" s="43">
        <v>2064</v>
      </c>
      <c r="D835" t="s" s="43">
        <v>2065</v>
      </c>
      <c r="E835" s="44">
        <v>2</v>
      </c>
      <c r="F835" s="45">
        <v>27.9</v>
      </c>
      <c r="G835" s="32" cm="1">
        <f t="array" ref="G835">F835*0.5*0.9*0.95</f>
        <v>11.92725</v>
      </c>
      <c r="H835" s="46" cm="1">
        <f t="array" ref="H835">G835*0.94</f>
        <v>11.211615</v>
      </c>
      <c r="I835" s="46" cm="1">
        <f t="array" ref="I835">G835*0.87</f>
        <v>10.3767075</v>
      </c>
      <c r="J835" t="s" s="47">
        <v>2064</v>
      </c>
      <c r="K835" s="40"/>
      <c r="L835" t="str" s="41" cm="1">
        <f t="array" ref="L835">IF(K835&lt;1,"",IF(K835&lt;6,0,IF(K835&lt;12,0.06,0.13)))</f>
      </c>
      <c r="M835" t="str" s="41" cm="1">
        <f t="array" ref="M835">IF(K835&lt;1,"",IF(K835&lt;6,G835,IF(K835&lt;12,H835,I835)))</f>
      </c>
      <c r="N835" t="str" s="41" cm="1">
        <f t="array" ref="N835">_xlfn.IFERROR(K835*M835,"")</f>
      </c>
    </row>
    <row r="836" s="3" customFormat="1" ht="45" customHeight="1">
      <c r="A836" t="s" s="27">
        <v>2066</v>
      </c>
      <c r="C836" t="s" s="37">
        <v>2067</v>
      </c>
      <c r="D836" t="s" s="38">
        <v>2068</v>
      </c>
      <c r="E836" s="30">
        <v>2</v>
      </c>
      <c r="F836" s="31">
        <v>27.9</v>
      </c>
      <c r="G836" s="32" cm="1">
        <f t="array" ref="G836">F836*0.5*0.9*0.95</f>
        <v>11.92725</v>
      </c>
      <c r="H836" s="39" cm="1">
        <f t="array" ref="H836">G836*0.94</f>
        <v>11.211615</v>
      </c>
      <c r="I836" s="39" cm="1">
        <f t="array" ref="I836">G836*0.87</f>
        <v>10.3767075</v>
      </c>
      <c r="J836" t="s" s="28">
        <v>2067</v>
      </c>
      <c r="K836" s="40"/>
      <c r="L836" t="str" s="41" cm="1">
        <f t="array" ref="L836">IF(K836&lt;1,"",IF(K836&lt;6,0,IF(K836&lt;12,0.06,0.13)))</f>
      </c>
      <c r="M836" t="str" s="41" cm="1">
        <f t="array" ref="M836">IF(K836&lt;1,"",IF(K836&lt;6,G836,IF(K836&lt;12,H836,I836)))</f>
      </c>
      <c r="N836" t="str" s="41" cm="1">
        <f t="array" ref="N836">_xlfn.IFERROR(K836*M836,"")</f>
      </c>
    </row>
    <row r="837" s="3" customFormat="1" ht="45" customHeight="1">
      <c r="A837" t="s" s="27">
        <v>2069</v>
      </c>
      <c r="C837" t="s" s="37">
        <v>2070</v>
      </c>
      <c r="D837" t="s" s="38">
        <v>2071</v>
      </c>
      <c r="E837" s="30">
        <v>2</v>
      </c>
      <c r="F837" s="31">
        <v>27.9</v>
      </c>
      <c r="G837" s="32" cm="1">
        <f t="array" ref="G837">F837*0.5*0.9*0.95</f>
        <v>11.92725</v>
      </c>
      <c r="H837" s="39" cm="1">
        <f t="array" ref="H837">G837*0.94</f>
        <v>11.211615</v>
      </c>
      <c r="I837" s="39" cm="1">
        <f t="array" ref="I837">G837*0.87</f>
        <v>10.3767075</v>
      </c>
      <c r="J837" t="s" s="28">
        <v>2070</v>
      </c>
      <c r="K837" s="40"/>
      <c r="L837" t="str" s="41" cm="1">
        <f t="array" ref="L837">IF(K837&lt;1,"",IF(K837&lt;6,0,IF(K837&lt;12,0.06,0.13)))</f>
      </c>
      <c r="M837" t="str" s="41" cm="1">
        <f t="array" ref="M837">IF(K837&lt;1,"",IF(K837&lt;6,G837,IF(K837&lt;12,H837,I837)))</f>
      </c>
      <c r="N837" t="str" s="41" cm="1">
        <f t="array" ref="N837">_xlfn.IFERROR(K837*M837,"")</f>
      </c>
    </row>
    <row r="838" s="3" customFormat="1" ht="45" customHeight="1">
      <c r="A838" t="s" s="42">
        <v>2072</v>
      </c>
      <c r="C838" t="s" s="43">
        <v>2073</v>
      </c>
      <c r="D838" t="s" s="43">
        <v>2074</v>
      </c>
      <c r="E838" s="44">
        <v>2</v>
      </c>
      <c r="F838" s="45">
        <v>27.9</v>
      </c>
      <c r="G838" s="32" cm="1">
        <f t="array" ref="G838">F838*0.5*0.9*0.95</f>
        <v>11.92725</v>
      </c>
      <c r="H838" s="46" cm="1">
        <f t="array" ref="H838">G838*0.94</f>
        <v>11.211615</v>
      </c>
      <c r="I838" s="46" cm="1">
        <f t="array" ref="I838">G838*0.87</f>
        <v>10.3767075</v>
      </c>
      <c r="J838" t="s" s="47">
        <v>2073</v>
      </c>
      <c r="K838" s="40"/>
      <c r="L838" t="str" s="41" cm="1">
        <f t="array" ref="L838">IF(K838&lt;1,"",IF(K838&lt;6,0,IF(K838&lt;12,0.06,0.13)))</f>
      </c>
      <c r="M838" t="str" s="41" cm="1">
        <f t="array" ref="M838">IF(K838&lt;1,"",IF(K838&lt;6,G838,IF(K838&lt;12,H838,I838)))</f>
      </c>
      <c r="N838" t="str" s="41" cm="1">
        <f t="array" ref="N838">_xlfn.IFERROR(K838*M838,"")</f>
      </c>
    </row>
    <row r="839" s="3" customFormat="1" ht="45" customHeight="1">
      <c r="A839" t="s" s="27">
        <v>2075</v>
      </c>
      <c r="C839" t="s" s="37">
        <v>2076</v>
      </c>
      <c r="D839" t="s" s="38">
        <v>2077</v>
      </c>
      <c r="E839" s="30">
        <v>2</v>
      </c>
      <c r="F839" s="31">
        <v>27.9</v>
      </c>
      <c r="G839" s="32" cm="1">
        <f t="array" ref="G839">F839*0.5*0.9*0.95</f>
        <v>11.92725</v>
      </c>
      <c r="H839" s="39" cm="1">
        <f t="array" ref="H839">G839*0.94</f>
        <v>11.211615</v>
      </c>
      <c r="I839" s="39" cm="1">
        <f t="array" ref="I839">G839*0.87</f>
        <v>10.3767075</v>
      </c>
      <c r="J839" t="s" s="28">
        <v>2076</v>
      </c>
      <c r="K839" s="40"/>
      <c r="L839" t="str" s="41" cm="1">
        <f t="array" ref="L839">IF(K839&lt;1,"",IF(K839&lt;6,0,IF(K839&lt;12,0.06,0.13)))</f>
      </c>
      <c r="M839" t="str" s="41" cm="1">
        <f t="array" ref="M839">IF(K839&lt;1,"",IF(K839&lt;6,G839,IF(K839&lt;12,H839,I839)))</f>
      </c>
      <c r="N839" t="str" s="41" cm="1">
        <f t="array" ref="N839">_xlfn.IFERROR(K839*M839,"")</f>
      </c>
    </row>
    <row r="840" s="3" customFormat="1" ht="45" customHeight="1">
      <c r="A840" t="s" s="27">
        <v>2078</v>
      </c>
      <c r="C840" t="s" s="37">
        <v>2079</v>
      </c>
      <c r="D840" t="s" s="38">
        <v>2080</v>
      </c>
      <c r="E840" s="30">
        <v>2</v>
      </c>
      <c r="F840" s="31">
        <v>27.9</v>
      </c>
      <c r="G840" s="32" cm="1">
        <f t="array" ref="G840">F840*0.5*0.9*0.95</f>
        <v>11.92725</v>
      </c>
      <c r="H840" s="39" cm="1">
        <f t="array" ref="H840">G840*0.94</f>
        <v>11.211615</v>
      </c>
      <c r="I840" s="39" cm="1">
        <f t="array" ref="I840">G840*0.87</f>
        <v>10.3767075</v>
      </c>
      <c r="J840" t="s" s="28">
        <v>2079</v>
      </c>
      <c r="K840" s="40"/>
      <c r="L840" t="str" s="41" cm="1">
        <f t="array" ref="L840">IF(K840&lt;1,"",IF(K840&lt;6,0,IF(K840&lt;12,0.06,0.13)))</f>
      </c>
      <c r="M840" t="str" s="41" cm="1">
        <f t="array" ref="M840">IF(K840&lt;1,"",IF(K840&lt;6,G840,IF(K840&lt;12,H840,I840)))</f>
      </c>
      <c r="N840" t="str" s="41" cm="1">
        <f t="array" ref="N840">_xlfn.IFERROR(K840*M840,"")</f>
      </c>
    </row>
    <row r="841" s="3" customFormat="1" ht="45" customHeight="1">
      <c r="A841" t="s" s="27">
        <v>2081</v>
      </c>
      <c r="C841" t="s" s="37">
        <v>2082</v>
      </c>
      <c r="D841" t="s" s="38">
        <v>2083</v>
      </c>
      <c r="E841" s="30">
        <v>2</v>
      </c>
      <c r="F841" s="31">
        <v>27.9</v>
      </c>
      <c r="G841" s="32" cm="1">
        <f t="array" ref="G841">F841*0.5*0.9*0.95</f>
        <v>11.92725</v>
      </c>
      <c r="H841" s="39" cm="1">
        <f t="array" ref="H841">G841*0.94</f>
        <v>11.211615</v>
      </c>
      <c r="I841" s="39" cm="1">
        <f t="array" ref="I841">G841*0.87</f>
        <v>10.3767075</v>
      </c>
      <c r="J841" t="s" s="28">
        <v>2082</v>
      </c>
      <c r="K841" s="40"/>
      <c r="L841" t="str" s="41" cm="1">
        <f t="array" ref="L841">IF(K841&lt;1,"",IF(K841&lt;6,0,IF(K841&lt;12,0.06,0.13)))</f>
      </c>
      <c r="M841" t="str" s="41" cm="1">
        <f t="array" ref="M841">IF(K841&lt;1,"",IF(K841&lt;6,G841,IF(K841&lt;12,H841,I841)))</f>
      </c>
      <c r="N841" t="str" s="41" cm="1">
        <f t="array" ref="N841">_xlfn.IFERROR(K841*M841,"")</f>
      </c>
    </row>
    <row r="842" s="3" customFormat="1" ht="45" customHeight="1">
      <c r="A842" t="s" s="27">
        <v>2084</v>
      </c>
      <c r="C842" t="s" s="37">
        <v>2085</v>
      </c>
      <c r="D842" t="s" s="38">
        <v>2086</v>
      </c>
      <c r="E842" s="30">
        <v>2</v>
      </c>
      <c r="F842" s="31">
        <v>27.9</v>
      </c>
      <c r="G842" s="32" cm="1">
        <f t="array" ref="G842">F842*0.5*0.9*0.95</f>
        <v>11.92725</v>
      </c>
      <c r="H842" s="39" cm="1">
        <f t="array" ref="H842">G842*0.94</f>
        <v>11.211615</v>
      </c>
      <c r="I842" s="39" cm="1">
        <f t="array" ref="I842">G842*0.87</f>
        <v>10.3767075</v>
      </c>
      <c r="J842" t="s" s="28">
        <v>2085</v>
      </c>
      <c r="K842" s="40"/>
      <c r="L842" t="str" s="41" cm="1">
        <f t="array" ref="L842">IF(K842&lt;1,"",IF(K842&lt;6,0,IF(K842&lt;12,0.06,0.13)))</f>
      </c>
      <c r="M842" t="str" s="41" cm="1">
        <f t="array" ref="M842">IF(K842&lt;1,"",IF(K842&lt;6,G842,IF(K842&lt;12,H842,I842)))</f>
      </c>
      <c r="N842" t="str" s="41" cm="1">
        <f t="array" ref="N842">_xlfn.IFERROR(K842*M842,"")</f>
      </c>
    </row>
    <row r="843" s="3" customFormat="1" ht="45" customHeight="1">
      <c r="A843" t="s" s="42">
        <v>2087</v>
      </c>
      <c r="C843" t="s" s="43">
        <v>2088</v>
      </c>
      <c r="D843" t="s" s="43">
        <v>2089</v>
      </c>
      <c r="E843" s="44">
        <v>2</v>
      </c>
      <c r="F843" s="45">
        <v>27.9</v>
      </c>
      <c r="G843" s="32" cm="1">
        <f t="array" ref="G843">F843*0.5*0.9*0.95</f>
        <v>11.92725</v>
      </c>
      <c r="H843" s="46" cm="1">
        <f t="array" ref="H843">G843*0.94</f>
        <v>11.211615</v>
      </c>
      <c r="I843" s="46" cm="1">
        <f t="array" ref="I843">G843*0.87</f>
        <v>10.3767075</v>
      </c>
      <c r="J843" t="s" s="47">
        <v>2088</v>
      </c>
      <c r="K843" s="40"/>
      <c r="L843" t="str" s="41" cm="1">
        <f t="array" ref="L843">IF(K843&lt;1,"",IF(K843&lt;6,0,IF(K843&lt;12,0.06,0.13)))</f>
      </c>
      <c r="M843" t="str" s="41" cm="1">
        <f t="array" ref="M843">IF(K843&lt;1,"",IF(K843&lt;6,G843,IF(K843&lt;12,H843,I843)))</f>
      </c>
      <c r="N843" t="str" s="41" cm="1">
        <f t="array" ref="N843">_xlfn.IFERROR(K843*M843,"")</f>
      </c>
    </row>
    <row r="844" s="3" customFormat="1" ht="45" customHeight="1">
      <c r="A844" t="s" s="27">
        <v>2090</v>
      </c>
      <c r="C844" t="s" s="37">
        <v>2091</v>
      </c>
      <c r="D844" t="s" s="38">
        <v>2092</v>
      </c>
      <c r="E844" s="30">
        <v>2</v>
      </c>
      <c r="F844" s="31">
        <v>27.9</v>
      </c>
      <c r="G844" s="32" cm="1">
        <f t="array" ref="G844">F844*0.5*0.9*0.95</f>
        <v>11.92725</v>
      </c>
      <c r="H844" s="39" cm="1">
        <f t="array" ref="H844">G844*0.94</f>
        <v>11.211615</v>
      </c>
      <c r="I844" s="39" cm="1">
        <f t="array" ref="I844">G844*0.87</f>
        <v>10.3767075</v>
      </c>
      <c r="J844" t="s" s="28">
        <v>2091</v>
      </c>
      <c r="K844" s="40"/>
      <c r="L844" t="str" s="41" cm="1">
        <f t="array" ref="L844">IF(K844&lt;1,"",IF(K844&lt;6,0,IF(K844&lt;12,0.06,0.13)))</f>
      </c>
      <c r="M844" t="str" s="41" cm="1">
        <f t="array" ref="M844">IF(K844&lt;1,"",IF(K844&lt;6,G844,IF(K844&lt;12,H844,I844)))</f>
      </c>
      <c r="N844" t="str" s="41" cm="1">
        <f t="array" ref="N844">_xlfn.IFERROR(K844*M844,"")</f>
      </c>
    </row>
    <row r="845" s="3" customFormat="1" ht="45" customHeight="1">
      <c r="A845" t="s" s="42">
        <v>2093</v>
      </c>
      <c r="C845" t="s" s="43">
        <v>2094</v>
      </c>
      <c r="D845" t="s" s="43">
        <v>2095</v>
      </c>
      <c r="E845" s="44">
        <v>2</v>
      </c>
      <c r="F845" s="45">
        <v>27.9</v>
      </c>
      <c r="G845" s="32" cm="1">
        <f t="array" ref="G845">F845*0.5*0.9*0.95</f>
        <v>11.92725</v>
      </c>
      <c r="H845" s="46" cm="1">
        <f t="array" ref="H845">G845*0.94</f>
        <v>11.211615</v>
      </c>
      <c r="I845" s="46" cm="1">
        <f t="array" ref="I845">G845*0.87</f>
        <v>10.3767075</v>
      </c>
      <c r="J845" t="s" s="47">
        <v>2094</v>
      </c>
      <c r="K845" s="40"/>
      <c r="L845" t="str" s="41" cm="1">
        <f t="array" ref="L845">IF(K845&lt;1,"",IF(K845&lt;6,0,IF(K845&lt;12,0.06,0.13)))</f>
      </c>
      <c r="M845" t="str" s="41" cm="1">
        <f t="array" ref="M845">IF(K845&lt;1,"",IF(K845&lt;6,G845,IF(K845&lt;12,H845,I845)))</f>
      </c>
      <c r="N845" t="str" s="41" cm="1">
        <f t="array" ref="N845">_xlfn.IFERROR(K845*M845,"")</f>
      </c>
    </row>
    <row r="846" s="3" customFormat="1" ht="45" customHeight="1">
      <c r="A846" t="s" s="27">
        <v>2096</v>
      </c>
      <c r="C846" t="s" s="37">
        <v>2097</v>
      </c>
      <c r="D846" t="s" s="38">
        <v>2098</v>
      </c>
      <c r="E846" s="30">
        <v>2</v>
      </c>
      <c r="F846" s="31">
        <v>27.9</v>
      </c>
      <c r="G846" s="32" cm="1">
        <f t="array" ref="G846">F846*0.5*0.9*0.95</f>
        <v>11.92725</v>
      </c>
      <c r="H846" s="39" cm="1">
        <f t="array" ref="H846">G846*0.94</f>
        <v>11.211615</v>
      </c>
      <c r="I846" s="39" cm="1">
        <f t="array" ref="I846">G846*0.87</f>
        <v>10.3767075</v>
      </c>
      <c r="J846" t="s" s="28">
        <v>2097</v>
      </c>
      <c r="K846" s="40"/>
      <c r="L846" t="str" s="41" cm="1">
        <f t="array" ref="L846">IF(K846&lt;1,"",IF(K846&lt;6,0,IF(K846&lt;12,0.06,0.13)))</f>
      </c>
      <c r="M846" t="str" s="41" cm="1">
        <f t="array" ref="M846">IF(K846&lt;1,"",IF(K846&lt;6,G846,IF(K846&lt;12,H846,I846)))</f>
      </c>
      <c r="N846" t="str" s="41" cm="1">
        <f t="array" ref="N846">_xlfn.IFERROR(K846*M846,"")</f>
      </c>
    </row>
    <row r="847" s="3" customFormat="1" ht="45" customHeight="1">
      <c r="A847" t="s" s="27">
        <v>2099</v>
      </c>
      <c r="C847" t="s" s="37">
        <v>2100</v>
      </c>
      <c r="D847" t="s" s="38">
        <v>2101</v>
      </c>
      <c r="E847" s="30">
        <v>2</v>
      </c>
      <c r="F847" s="31">
        <v>39.9</v>
      </c>
      <c r="G847" s="32" cm="1">
        <f t="array" ref="G847">F847*0.5*0.9*0.95</f>
        <v>17.05725</v>
      </c>
      <c r="H847" s="39" cm="1">
        <f t="array" ref="H847">G847*0.94</f>
        <v>16.033815</v>
      </c>
      <c r="I847" s="39" cm="1">
        <f t="array" ref="I847">G847*0.87</f>
        <v>14.8398075</v>
      </c>
      <c r="J847" t="s" s="28">
        <v>2100</v>
      </c>
      <c r="K847" s="40"/>
      <c r="L847" t="str" s="41" cm="1">
        <f t="array" ref="L847">IF(K847&lt;1,"",IF(K847&lt;6,0,IF(K847&lt;12,0.06,0.13)))</f>
      </c>
      <c r="M847" t="str" s="41" cm="1">
        <f t="array" ref="M847">IF(K847&lt;1,"",IF(K847&lt;6,G847,IF(K847&lt;12,H847,I847)))</f>
      </c>
      <c r="N847" t="str" s="41" cm="1">
        <f t="array" ref="N847">_xlfn.IFERROR(K847*M847,"")</f>
      </c>
    </row>
    <row r="848" s="3" customFormat="1" ht="45" customHeight="1">
      <c r="A848" t="s" s="27">
        <v>2102</v>
      </c>
      <c r="C848" t="s" s="37">
        <v>2103</v>
      </c>
      <c r="D848" t="s" s="38">
        <v>2104</v>
      </c>
      <c r="E848" s="30">
        <v>2</v>
      </c>
      <c r="F848" s="31">
        <v>39.9</v>
      </c>
      <c r="G848" s="32" cm="1">
        <f t="array" ref="G848">F848*0.5*0.9*0.95</f>
        <v>17.05725</v>
      </c>
      <c r="H848" s="39" cm="1">
        <f t="array" ref="H848">G848*0.94</f>
        <v>16.033815</v>
      </c>
      <c r="I848" s="39" cm="1">
        <f t="array" ref="I848">G848*0.87</f>
        <v>14.8398075</v>
      </c>
      <c r="J848" t="s" s="28">
        <v>2103</v>
      </c>
      <c r="K848" s="40"/>
      <c r="L848" t="str" s="41" cm="1">
        <f t="array" ref="L848">IF(K848&lt;1,"",IF(K848&lt;6,0,IF(K848&lt;12,0.06,0.13)))</f>
      </c>
      <c r="M848" t="str" s="41" cm="1">
        <f t="array" ref="M848">IF(K848&lt;1,"",IF(K848&lt;6,G848,IF(K848&lt;12,H848,I848)))</f>
      </c>
      <c r="N848" t="str" s="41" cm="1">
        <f t="array" ref="N848">_xlfn.IFERROR(K848*M848,"")</f>
      </c>
    </row>
    <row r="849" s="3" customFormat="1" ht="45" customHeight="1">
      <c r="A849" t="s" s="27">
        <v>2105</v>
      </c>
      <c r="C849" t="s" s="37">
        <v>2106</v>
      </c>
      <c r="D849" t="s" s="38">
        <v>2107</v>
      </c>
      <c r="E849" s="30">
        <v>2</v>
      </c>
      <c r="F849" s="31">
        <v>39.9</v>
      </c>
      <c r="G849" s="32" cm="1">
        <f t="array" ref="G849">F849*0.5*0.9*0.95</f>
        <v>17.05725</v>
      </c>
      <c r="H849" s="39" cm="1">
        <f t="array" ref="H849">G849*0.94</f>
        <v>16.033815</v>
      </c>
      <c r="I849" s="39" cm="1">
        <f t="array" ref="I849">G849*0.87</f>
        <v>14.8398075</v>
      </c>
      <c r="J849" t="s" s="28">
        <v>2106</v>
      </c>
      <c r="K849" s="40"/>
      <c r="L849" t="str" s="41" cm="1">
        <f t="array" ref="L849">IF(K849&lt;1,"",IF(K849&lt;6,0,IF(K849&lt;12,0.06,0.13)))</f>
      </c>
      <c r="M849" t="str" s="41" cm="1">
        <f t="array" ref="M849">IF(K849&lt;1,"",IF(K849&lt;6,G849,IF(K849&lt;12,H849,I849)))</f>
      </c>
      <c r="N849" t="str" s="41" cm="1">
        <f t="array" ref="N849">_xlfn.IFERROR(K849*M849,"")</f>
      </c>
    </row>
    <row r="850" s="3" customFormat="1" ht="45" customHeight="1">
      <c r="A850" t="s" s="27">
        <v>2108</v>
      </c>
      <c r="C850" t="s" s="37">
        <v>2109</v>
      </c>
      <c r="D850" t="s" s="38">
        <v>2110</v>
      </c>
      <c r="E850" s="30">
        <v>2</v>
      </c>
      <c r="F850" s="31">
        <v>39.9</v>
      </c>
      <c r="G850" s="32" cm="1">
        <f t="array" ref="G850">F850*0.5*0.9*0.95</f>
        <v>17.05725</v>
      </c>
      <c r="H850" s="39" cm="1">
        <f t="array" ref="H850">G850*0.94</f>
        <v>16.033815</v>
      </c>
      <c r="I850" s="39" cm="1">
        <f t="array" ref="I850">G850*0.87</f>
        <v>14.8398075</v>
      </c>
      <c r="J850" t="s" s="28">
        <v>2109</v>
      </c>
      <c r="K850" s="40"/>
      <c r="L850" t="str" s="41" cm="1">
        <f t="array" ref="L850">IF(K850&lt;1,"",IF(K850&lt;6,0,IF(K850&lt;12,0.06,0.13)))</f>
      </c>
      <c r="M850" t="str" s="41" cm="1">
        <f t="array" ref="M850">IF(K850&lt;1,"",IF(K850&lt;6,G850,IF(K850&lt;12,H850,I850)))</f>
      </c>
      <c r="N850" t="str" s="41" cm="1">
        <f t="array" ref="N850">_xlfn.IFERROR(K850*M850,"")</f>
      </c>
    </row>
    <row r="851" s="3" customFormat="1" ht="45" customHeight="1">
      <c r="A851" t="s" s="42">
        <v>2111</v>
      </c>
      <c r="C851" t="s" s="43">
        <v>2112</v>
      </c>
      <c r="D851" t="s" s="43">
        <v>2113</v>
      </c>
      <c r="E851" s="44">
        <v>2</v>
      </c>
      <c r="F851" s="45">
        <v>39.9</v>
      </c>
      <c r="G851" s="32" cm="1">
        <f t="array" ref="G851">F851*0.5*0.9*0.95</f>
        <v>17.05725</v>
      </c>
      <c r="H851" s="46" cm="1">
        <f t="array" ref="H851">G851*0.94</f>
        <v>16.033815</v>
      </c>
      <c r="I851" s="46" cm="1">
        <f t="array" ref="I851">G851*0.87</f>
        <v>14.8398075</v>
      </c>
      <c r="J851" t="s" s="47">
        <v>2112</v>
      </c>
      <c r="K851" s="40"/>
      <c r="L851" t="str" s="41" cm="1">
        <f t="array" ref="L851">IF(K851&lt;1,"",IF(K851&lt;6,0,IF(K851&lt;12,0.06,0.13)))</f>
      </c>
      <c r="M851" t="str" s="41" cm="1">
        <f t="array" ref="M851">IF(K851&lt;1,"",IF(K851&lt;6,G851,IF(K851&lt;12,H851,I851)))</f>
      </c>
      <c r="N851" t="str" s="41" cm="1">
        <f t="array" ref="N851">_xlfn.IFERROR(K851*M851,"")</f>
      </c>
    </row>
    <row r="852" s="3" customFormat="1" ht="45" customHeight="1">
      <c r="A852" s="49">
        <v>8055035681313</v>
      </c>
      <c r="C852" t="s" s="37">
        <v>2114</v>
      </c>
      <c r="D852" t="s" s="38">
        <v>2115</v>
      </c>
      <c r="E852" s="30">
        <v>1</v>
      </c>
      <c r="F852" s="31">
        <v>119</v>
      </c>
      <c r="G852" s="32" cm="1">
        <f t="array" ref="G852">F852*0.5*0.9*0.95</f>
        <v>50.8725</v>
      </c>
      <c r="H852" s="39" cm="1">
        <f t="array" ref="H852">G852*0.94</f>
        <v>47.82015</v>
      </c>
      <c r="I852" s="39" cm="1">
        <f t="array" ref="I852">G852*0.87</f>
        <v>44.259075</v>
      </c>
      <c r="J852" t="s" s="28">
        <v>2114</v>
      </c>
      <c r="K852" s="40"/>
      <c r="L852" t="str" s="41" cm="1">
        <f t="array" ref="L852">IF(K852&lt;1,"",IF(K852&lt;6,0,IF(K852&lt;12,0.06,0.13)))</f>
      </c>
      <c r="M852" t="str" s="41" cm="1">
        <f t="array" ref="M852">IF(K852&lt;1,"",IF(K852&lt;6,G852,IF(K852&lt;12,H852,I852)))</f>
      </c>
      <c r="N852" t="str" s="41" cm="1">
        <f t="array" ref="N852">_xlfn.IFERROR(K852*M852,"")</f>
      </c>
    </row>
    <row r="853" s="3" customFormat="1" ht="45" customHeight="1">
      <c r="A853" s="49">
        <v>8055035681320</v>
      </c>
      <c r="C853" t="s" s="37">
        <v>2116</v>
      </c>
      <c r="D853" t="s" s="38">
        <v>2117</v>
      </c>
      <c r="E853" s="30">
        <v>1</v>
      </c>
      <c r="F853" s="31">
        <v>149</v>
      </c>
      <c r="G853" s="32" cm="1">
        <f t="array" ref="G853">F853*0.5*0.9*0.95</f>
        <v>63.6975</v>
      </c>
      <c r="H853" s="39" cm="1">
        <f t="array" ref="H853">G853*0.94</f>
        <v>59.87565</v>
      </c>
      <c r="I853" s="39" cm="1">
        <f t="array" ref="I853">G853*0.87</f>
        <v>55.416825</v>
      </c>
      <c r="J853" t="s" s="28">
        <v>2116</v>
      </c>
      <c r="K853" s="40"/>
      <c r="L853" t="str" s="41" cm="1">
        <f t="array" ref="L853">IF(K853&lt;1,"",IF(K853&lt;6,0,IF(K853&lt;12,0.06,0.13)))</f>
      </c>
      <c r="M853" t="str" s="41" cm="1">
        <f t="array" ref="M853">IF(K853&lt;1,"",IF(K853&lt;6,G853,IF(K853&lt;12,H853,I853)))</f>
      </c>
      <c r="N853" t="str" s="41" cm="1">
        <f t="array" ref="N853">_xlfn.IFERROR(K853*M853,"")</f>
      </c>
    </row>
    <row r="854" s="3" customFormat="1" ht="45" customHeight="1">
      <c r="A854" t="s" s="27">
        <v>2118</v>
      </c>
      <c r="C854" t="s" s="37">
        <v>2119</v>
      </c>
      <c r="D854" t="s" s="38">
        <v>2120</v>
      </c>
      <c r="E854" t="s" s="36">
        <v>393</v>
      </c>
      <c r="F854" s="31">
        <v>11.9</v>
      </c>
      <c r="G854" s="32" cm="1">
        <f t="array" ref="G854">F854*0.5*0.9*0.95</f>
        <v>5.08725</v>
      </c>
      <c r="H854" s="39" cm="1">
        <f t="array" ref="H854">G854*0.94</f>
        <v>4.782015</v>
      </c>
      <c r="I854" s="39" cm="1">
        <f t="array" ref="I854">G854*0.87</f>
        <v>4.4259075</v>
      </c>
      <c r="J854" t="s" s="28">
        <v>2119</v>
      </c>
      <c r="K854" s="40"/>
      <c r="L854" t="str" s="41" cm="1">
        <f t="array" ref="L854">IF(K854&lt;1,"",IF(K854&lt;6,0,IF(K854&lt;12,0.06,0.13)))</f>
      </c>
      <c r="M854" t="str" s="41" cm="1">
        <f t="array" ref="M854">IF(K854&lt;1,"",IF(K854&lt;6,G854,IF(K854&lt;12,H854,I854)))</f>
      </c>
      <c r="N854" t="str" s="41" cm="1">
        <f t="array" ref="N854">_xlfn.IFERROR(K854*M854,"")</f>
      </c>
    </row>
    <row r="855" s="3" customFormat="1" ht="45" customHeight="1">
      <c r="A855" t="s" s="42">
        <v>2121</v>
      </c>
      <c r="C855" t="s" s="43">
        <v>2122</v>
      </c>
      <c r="D855" t="s" s="43">
        <v>2123</v>
      </c>
      <c r="E855" t="s" s="52">
        <v>393</v>
      </c>
      <c r="F855" s="45">
        <v>11.9</v>
      </c>
      <c r="G855" s="32" cm="1">
        <f t="array" ref="G855">F855*0.5*0.9*0.95</f>
        <v>5.08725</v>
      </c>
      <c r="H855" s="46" cm="1">
        <f t="array" ref="H855">G855*0.94</f>
        <v>4.782015</v>
      </c>
      <c r="I855" s="46" cm="1">
        <f t="array" ref="I855">G855*0.87</f>
        <v>4.4259075</v>
      </c>
      <c r="J855" t="s" s="47">
        <v>2122</v>
      </c>
      <c r="K855" s="40"/>
      <c r="L855" t="str" s="41" cm="1">
        <f t="array" ref="L855">IF(K855&lt;1,"",IF(K855&lt;6,0,IF(K855&lt;12,0.06,0.13)))</f>
      </c>
      <c r="M855" t="str" s="41" cm="1">
        <f t="array" ref="M855">IF(K855&lt;1,"",IF(K855&lt;6,G855,IF(K855&lt;12,H855,I855)))</f>
      </c>
      <c r="N855" t="str" s="41" cm="1">
        <f t="array" ref="N855">_xlfn.IFERROR(K855*M855,"")</f>
      </c>
    </row>
    <row r="856" s="3" customFormat="1" ht="45" customHeight="1">
      <c r="A856" t="s" s="27">
        <v>2124</v>
      </c>
      <c r="C856" t="s" s="37">
        <v>2125</v>
      </c>
      <c r="D856" t="s" s="38">
        <v>2126</v>
      </c>
      <c r="E856" s="30">
        <v>2</v>
      </c>
      <c r="F856" s="31">
        <v>16.9</v>
      </c>
      <c r="G856" s="32" cm="1">
        <f t="array" ref="G856">F856*0.5*0.9*0.95</f>
        <v>7.22475</v>
      </c>
      <c r="H856" s="39" cm="1">
        <f t="array" ref="H856">G856*0.94</f>
        <v>6.791265</v>
      </c>
      <c r="I856" s="39" cm="1">
        <f t="array" ref="I856">G856*0.87</f>
        <v>6.2855325</v>
      </c>
      <c r="J856" t="s" s="28">
        <v>2125</v>
      </c>
      <c r="K856" s="40"/>
      <c r="L856" t="str" s="41" cm="1">
        <f t="array" ref="L856">IF(K856&lt;1,"",IF(K856&lt;6,0,IF(K856&lt;12,0.06,0.13)))</f>
      </c>
      <c r="M856" t="str" s="41" cm="1">
        <f t="array" ref="M856">IF(K856&lt;1,"",IF(K856&lt;6,G856,IF(K856&lt;12,H856,I856)))</f>
      </c>
      <c r="N856" t="str" s="41" cm="1">
        <f t="array" ref="N856">_xlfn.IFERROR(K856*M856,"")</f>
      </c>
    </row>
    <row r="857" s="3" customFormat="1" ht="45" customHeight="1">
      <c r="A857" t="s" s="27">
        <v>2127</v>
      </c>
      <c r="C857" t="s" s="37">
        <v>2128</v>
      </c>
      <c r="D857" t="s" s="38">
        <v>2129</v>
      </c>
      <c r="E857" s="30">
        <v>2</v>
      </c>
      <c r="F857" s="31">
        <v>16.9</v>
      </c>
      <c r="G857" s="32" cm="1">
        <f t="array" ref="G857">F857*0.5*0.9*0.95</f>
        <v>7.22475</v>
      </c>
      <c r="H857" s="39" cm="1">
        <f t="array" ref="H857">G857*0.94</f>
        <v>6.791265</v>
      </c>
      <c r="I857" s="39" cm="1">
        <f t="array" ref="I857">G857*0.87</f>
        <v>6.2855325</v>
      </c>
      <c r="J857" t="s" s="28">
        <v>2128</v>
      </c>
      <c r="K857" s="40"/>
      <c r="L857" t="str" s="41" cm="1">
        <f t="array" ref="L857">IF(K857&lt;1,"",IF(K857&lt;6,0,IF(K857&lt;12,0.06,0.13)))</f>
      </c>
      <c r="M857" t="str" s="41" cm="1">
        <f t="array" ref="M857">IF(K857&lt;1,"",IF(K857&lt;6,G857,IF(K857&lt;12,H857,I857)))</f>
      </c>
      <c r="N857" t="str" s="41" cm="1">
        <f t="array" ref="N857">_xlfn.IFERROR(K857*M857,"")</f>
      </c>
    </row>
    <row r="858" s="3" customFormat="1" ht="45" customHeight="1">
      <c r="A858" t="s" s="27">
        <v>2130</v>
      </c>
      <c r="C858" t="s" s="37">
        <v>2131</v>
      </c>
      <c r="D858" t="s" s="38">
        <v>2132</v>
      </c>
      <c r="E858" s="30">
        <v>2</v>
      </c>
      <c r="F858" s="31">
        <v>16.9</v>
      </c>
      <c r="G858" s="32" cm="1">
        <f t="array" ref="G858">F858*0.5*0.9*0.95</f>
        <v>7.22475</v>
      </c>
      <c r="H858" s="39" cm="1">
        <f t="array" ref="H858">G858*0.94</f>
        <v>6.791265</v>
      </c>
      <c r="I858" s="39" cm="1">
        <f t="array" ref="I858">G858*0.87</f>
        <v>6.2855325</v>
      </c>
      <c r="J858" t="s" s="28">
        <v>2131</v>
      </c>
      <c r="K858" s="40"/>
      <c r="L858" t="str" s="41" cm="1">
        <f t="array" ref="L858">IF(K858&lt;1,"",IF(K858&lt;6,0,IF(K858&lt;12,0.06,0.13)))</f>
      </c>
      <c r="M858" t="str" s="41" cm="1">
        <f t="array" ref="M858">IF(K858&lt;1,"",IF(K858&lt;6,G858,IF(K858&lt;12,H858,I858)))</f>
      </c>
      <c r="N858" t="str" s="41" cm="1">
        <f t="array" ref="N858">_xlfn.IFERROR(K858*M858,"")</f>
      </c>
    </row>
    <row r="859" s="3" customFormat="1" ht="45" customHeight="1">
      <c r="A859" t="s" s="27">
        <v>2133</v>
      </c>
      <c r="C859" t="s" s="37">
        <v>2134</v>
      </c>
      <c r="D859" t="s" s="38">
        <v>2135</v>
      </c>
      <c r="E859" s="30">
        <v>2</v>
      </c>
      <c r="F859" s="31">
        <v>16.9</v>
      </c>
      <c r="G859" s="32" cm="1">
        <f t="array" ref="G859">F859*0.5*0.9*0.95</f>
        <v>7.22475</v>
      </c>
      <c r="H859" s="39" cm="1">
        <f t="array" ref="H859">G859*0.94</f>
        <v>6.791265</v>
      </c>
      <c r="I859" s="39" cm="1">
        <f t="array" ref="I859">G859*0.87</f>
        <v>6.2855325</v>
      </c>
      <c r="J859" t="s" s="28">
        <v>2134</v>
      </c>
      <c r="K859" s="40"/>
      <c r="L859" t="str" s="41" cm="1">
        <f t="array" ref="L859">IF(K859&lt;1,"",IF(K859&lt;6,0,IF(K859&lt;12,0.06,0.13)))</f>
      </c>
      <c r="M859" t="str" s="41" cm="1">
        <f t="array" ref="M859">IF(K859&lt;1,"",IF(K859&lt;6,G859,IF(K859&lt;12,H859,I859)))</f>
      </c>
      <c r="N859" t="str" s="41" cm="1">
        <f t="array" ref="N859">_xlfn.IFERROR(K859*M859,"")</f>
      </c>
    </row>
    <row r="860" s="3" customFormat="1" ht="45" customHeight="1">
      <c r="A860" t="s" s="27">
        <v>2136</v>
      </c>
      <c r="C860" t="s" s="37">
        <v>2137</v>
      </c>
      <c r="D860" t="s" s="38">
        <v>2138</v>
      </c>
      <c r="E860" s="30">
        <v>2</v>
      </c>
      <c r="F860" s="31">
        <v>39.9</v>
      </c>
      <c r="G860" s="32" cm="1">
        <f t="array" ref="G860">F860*0.5*0.9*0.95</f>
        <v>17.05725</v>
      </c>
      <c r="H860" s="39" cm="1">
        <f t="array" ref="H860">G860*0.94</f>
        <v>16.033815</v>
      </c>
      <c r="I860" s="39" cm="1">
        <f t="array" ref="I860">G860*0.87</f>
        <v>14.8398075</v>
      </c>
      <c r="J860" t="s" s="28">
        <v>2137</v>
      </c>
      <c r="K860" s="40"/>
      <c r="L860" t="str" s="41" cm="1">
        <f t="array" ref="L860">IF(K860&lt;1,"",IF(K860&lt;6,0,IF(K860&lt;12,0.06,0.13)))</f>
      </c>
      <c r="M860" t="str" s="41" cm="1">
        <f t="array" ref="M860">IF(K860&lt;1,"",IF(K860&lt;6,G860,IF(K860&lt;12,H860,I860)))</f>
      </c>
      <c r="N860" t="str" s="41" cm="1">
        <f t="array" ref="N860">_xlfn.IFERROR(K860*M860,"")</f>
      </c>
    </row>
    <row r="861" s="3" customFormat="1" ht="45" customHeight="1">
      <c r="A861" t="s" s="27">
        <v>2139</v>
      </c>
      <c r="C861" t="s" s="37">
        <v>2140</v>
      </c>
      <c r="D861" t="s" s="38">
        <v>2141</v>
      </c>
      <c r="E861" s="30">
        <v>2</v>
      </c>
      <c r="F861" s="31">
        <v>39.9</v>
      </c>
      <c r="G861" s="32" cm="1">
        <f t="array" ref="G861">F861*0.5*0.9*0.95</f>
        <v>17.05725</v>
      </c>
      <c r="H861" s="39" cm="1">
        <f t="array" ref="H861">G861*0.94</f>
        <v>16.033815</v>
      </c>
      <c r="I861" s="39" cm="1">
        <f t="array" ref="I861">G861*0.87</f>
        <v>14.8398075</v>
      </c>
      <c r="J861" t="s" s="28">
        <v>2140</v>
      </c>
      <c r="K861" s="40"/>
      <c r="L861" t="str" s="41" cm="1">
        <f t="array" ref="L861">IF(K861&lt;1,"",IF(K861&lt;6,0,IF(K861&lt;12,0.06,0.13)))</f>
      </c>
      <c r="M861" t="str" s="41" cm="1">
        <f t="array" ref="M861">IF(K861&lt;1,"",IF(K861&lt;6,G861,IF(K861&lt;12,H861,I861)))</f>
      </c>
      <c r="N861" t="str" s="41" cm="1">
        <f t="array" ref="N861">_xlfn.IFERROR(K861*M861,"")</f>
      </c>
    </row>
    <row r="862" s="3" customFormat="1" ht="45" customHeight="1">
      <c r="A862" t="s" s="27">
        <v>2142</v>
      </c>
      <c r="C862" t="s" s="37">
        <v>2143</v>
      </c>
      <c r="D862" t="s" s="38">
        <v>2144</v>
      </c>
      <c r="E862" s="30">
        <v>2</v>
      </c>
      <c r="F862" s="31">
        <v>34.9</v>
      </c>
      <c r="G862" s="32" cm="1">
        <f t="array" ref="G862">F862*0.5*0.9*0.95</f>
        <v>14.91975</v>
      </c>
      <c r="H862" s="39" cm="1">
        <f t="array" ref="H862">G862*0.94</f>
        <v>14.024565</v>
      </c>
      <c r="I862" s="39" cm="1">
        <f t="array" ref="I862">G862*0.87</f>
        <v>12.9801825</v>
      </c>
      <c r="J862" t="s" s="28">
        <v>2143</v>
      </c>
      <c r="K862" s="40"/>
      <c r="L862" t="str" s="41" cm="1">
        <f t="array" ref="L862">IF(K862&lt;1,"",IF(K862&lt;6,0,IF(K862&lt;12,0.06,0.13)))</f>
      </c>
      <c r="M862" t="str" s="41" cm="1">
        <f t="array" ref="M862">IF(K862&lt;1,"",IF(K862&lt;6,G862,IF(K862&lt;12,H862,I862)))</f>
      </c>
      <c r="N862" t="str" s="41" cm="1">
        <f t="array" ref="N862">_xlfn.IFERROR(K862*M862,"")</f>
      </c>
    </row>
    <row r="863" s="3" customFormat="1" ht="45" customHeight="1">
      <c r="A863" t="s" s="27">
        <v>2145</v>
      </c>
      <c r="C863" t="s" s="37">
        <v>2146</v>
      </c>
      <c r="D863" t="s" s="38">
        <v>2147</v>
      </c>
      <c r="E863" s="30">
        <v>2</v>
      </c>
      <c r="F863" s="31">
        <v>34.9</v>
      </c>
      <c r="G863" s="32" cm="1">
        <f t="array" ref="G863">F863*0.5*0.9*0.95</f>
        <v>14.91975</v>
      </c>
      <c r="H863" s="39" cm="1">
        <f t="array" ref="H863">G863*0.94</f>
        <v>14.024565</v>
      </c>
      <c r="I863" s="39" cm="1">
        <f t="array" ref="I863">G863*0.87</f>
        <v>12.9801825</v>
      </c>
      <c r="J863" t="s" s="28">
        <v>2146</v>
      </c>
      <c r="K863" s="40"/>
      <c r="L863" t="str" s="41" cm="1">
        <f t="array" ref="L863">IF(K863&lt;1,"",IF(K863&lt;6,0,IF(K863&lt;12,0.06,0.13)))</f>
      </c>
      <c r="M863" t="str" s="41" cm="1">
        <f t="array" ref="M863">IF(K863&lt;1,"",IF(K863&lt;6,G863,IF(K863&lt;12,H863,I863)))</f>
      </c>
      <c r="N863" t="str" s="41" cm="1">
        <f t="array" ref="N863">_xlfn.IFERROR(K863*M863,"")</f>
      </c>
    </row>
    <row r="864" s="3" customFormat="1" ht="45" customHeight="1">
      <c r="A864" t="s" s="27">
        <v>2148</v>
      </c>
      <c r="C864" t="s" s="37">
        <v>2149</v>
      </c>
      <c r="D864" t="s" s="38">
        <v>2150</v>
      </c>
      <c r="E864" s="30">
        <v>2</v>
      </c>
      <c r="F864" s="31">
        <v>34.9</v>
      </c>
      <c r="G864" s="32" cm="1">
        <f t="array" ref="G864">F864*0.5*0.9*0.95</f>
        <v>14.91975</v>
      </c>
      <c r="H864" s="39" cm="1">
        <f t="array" ref="H864">G864*0.94</f>
        <v>14.024565</v>
      </c>
      <c r="I864" s="39" cm="1">
        <f t="array" ref="I864">G864*0.87</f>
        <v>12.9801825</v>
      </c>
      <c r="J864" t="s" s="28">
        <v>2149</v>
      </c>
      <c r="K864" s="40"/>
      <c r="L864" t="str" s="41" cm="1">
        <f t="array" ref="L864">IF(K864&lt;1,"",IF(K864&lt;6,0,IF(K864&lt;12,0.06,0.13)))</f>
      </c>
      <c r="M864" t="str" s="41" cm="1">
        <f t="array" ref="M864">IF(K864&lt;1,"",IF(K864&lt;6,G864,IF(K864&lt;12,H864,I864)))</f>
      </c>
      <c r="N864" t="str" s="41" cm="1">
        <f t="array" ref="N864">_xlfn.IFERROR(K864*M864,"")</f>
      </c>
    </row>
    <row r="865" s="3" customFormat="1" ht="45" customHeight="1">
      <c r="A865" s="49">
        <v>8055035681818</v>
      </c>
      <c r="C865" t="s" s="37">
        <v>2151</v>
      </c>
      <c r="D865" t="s" s="38">
        <v>2152</v>
      </c>
      <c r="E865" s="30">
        <v>2</v>
      </c>
      <c r="F865" s="31">
        <v>11.9</v>
      </c>
      <c r="G865" s="32" cm="1">
        <f t="array" ref="G865">F865*0.5*0.9*0.95</f>
        <v>5.08725</v>
      </c>
      <c r="H865" s="39" cm="1">
        <f t="array" ref="H865">G865*0.94</f>
        <v>4.782015</v>
      </c>
      <c r="I865" s="39" cm="1">
        <f t="array" ref="I865">G865*0.87</f>
        <v>4.4259075</v>
      </c>
      <c r="J865" t="s" s="28">
        <v>2151</v>
      </c>
      <c r="K865" s="40"/>
      <c r="L865" t="str" s="41" cm="1">
        <f t="array" ref="L865">IF(K865&lt;1,"",IF(K865&lt;6,0,IF(K865&lt;12,0.06,0.13)))</f>
      </c>
      <c r="M865" t="str" s="41" cm="1">
        <f t="array" ref="M865">IF(K865&lt;1,"",IF(K865&lt;6,G865,IF(K865&lt;12,H865,I865)))</f>
      </c>
      <c r="N865" t="str" s="41" cm="1">
        <f t="array" ref="N865">_xlfn.IFERROR(K865*M865,"")</f>
      </c>
    </row>
    <row r="866" s="3" customFormat="1" ht="45" customHeight="1">
      <c r="A866" t="s" s="27">
        <v>2153</v>
      </c>
      <c r="C866" t="s" s="37">
        <v>2154</v>
      </c>
      <c r="D866" t="s" s="38">
        <v>2155</v>
      </c>
      <c r="E866" s="30">
        <v>2</v>
      </c>
      <c r="F866" s="31">
        <v>11.9</v>
      </c>
      <c r="G866" s="32" cm="1">
        <f t="array" ref="G866">F866*0.5*0.9*0.95</f>
        <v>5.08725</v>
      </c>
      <c r="H866" s="39" cm="1">
        <f t="array" ref="H866">G866*0.94</f>
        <v>4.782015</v>
      </c>
      <c r="I866" s="39" cm="1">
        <f t="array" ref="I866">G866*0.87</f>
        <v>4.4259075</v>
      </c>
      <c r="J866" t="s" s="28">
        <v>2154</v>
      </c>
      <c r="K866" s="40"/>
      <c r="L866" t="str" s="41" cm="1">
        <f t="array" ref="L866">IF(K866&lt;1,"",IF(K866&lt;6,0,IF(K866&lt;12,0.06,0.13)))</f>
      </c>
      <c r="M866" t="str" s="41" cm="1">
        <f t="array" ref="M866">IF(K866&lt;1,"",IF(K866&lt;6,G866,IF(K866&lt;12,H866,I866)))</f>
      </c>
      <c r="N866" t="str" s="41" cm="1">
        <f t="array" ref="N866">_xlfn.IFERROR(K866*M866,"")</f>
      </c>
    </row>
    <row r="867" s="3" customFormat="1" ht="45" customHeight="1">
      <c r="A867" t="s" s="27">
        <v>2156</v>
      </c>
      <c r="C867" t="s" s="37">
        <v>2157</v>
      </c>
      <c r="D867" t="s" s="38">
        <v>2158</v>
      </c>
      <c r="E867" s="30">
        <v>2</v>
      </c>
      <c r="F867" s="31">
        <v>19.9</v>
      </c>
      <c r="G867" s="32" cm="1">
        <f t="array" ref="G867">F867*0.5*0.9*0.95</f>
        <v>8.507250000000001</v>
      </c>
      <c r="H867" s="39" cm="1">
        <f t="array" ref="H867">G867*0.94</f>
        <v>7.996815</v>
      </c>
      <c r="I867" s="39" cm="1">
        <f t="array" ref="I867">G867*0.87</f>
        <v>7.4013075</v>
      </c>
      <c r="J867" t="s" s="28">
        <v>2157</v>
      </c>
      <c r="K867" s="40"/>
      <c r="L867" t="str" s="41" cm="1">
        <f t="array" ref="L867">IF(K867&lt;1,"",IF(K867&lt;6,0,IF(K867&lt;12,0.06,0.13)))</f>
      </c>
      <c r="M867" t="str" s="41" cm="1">
        <f t="array" ref="M867">IF(K867&lt;1,"",IF(K867&lt;6,G867,IF(K867&lt;12,H867,I867)))</f>
      </c>
      <c r="N867" t="str" s="41" cm="1">
        <f t="array" ref="N867">_xlfn.IFERROR(K867*M867,"")</f>
      </c>
    </row>
    <row r="868" s="3" customFormat="1" ht="45" customHeight="1">
      <c r="A868" t="s" s="27">
        <v>2159</v>
      </c>
      <c r="C868" t="s" s="37">
        <v>2160</v>
      </c>
      <c r="D868" t="s" s="38">
        <v>2161</v>
      </c>
      <c r="E868" s="30">
        <v>2</v>
      </c>
      <c r="F868" s="31">
        <v>22.9</v>
      </c>
      <c r="G868" s="32" cm="1">
        <f t="array" ref="G868">F868*0.5*0.9*0.95</f>
        <v>9.78975</v>
      </c>
      <c r="H868" s="39" cm="1">
        <f t="array" ref="H868">G868*0.94</f>
        <v>9.202365</v>
      </c>
      <c r="I868" s="39" cm="1">
        <f t="array" ref="I868">G868*0.87</f>
        <v>8.517082500000001</v>
      </c>
      <c r="J868" t="s" s="28">
        <v>2160</v>
      </c>
      <c r="K868" s="40"/>
      <c r="L868" t="str" s="41" cm="1">
        <f t="array" ref="L868">IF(K868&lt;1,"",IF(K868&lt;6,0,IF(K868&lt;12,0.06,0.13)))</f>
      </c>
      <c r="M868" t="str" s="41" cm="1">
        <f t="array" ref="M868">IF(K868&lt;1,"",IF(K868&lt;6,G868,IF(K868&lt;12,H868,I868)))</f>
      </c>
      <c r="N868" t="str" s="41" cm="1">
        <f t="array" ref="N868">_xlfn.IFERROR(K868*M868,"")</f>
      </c>
    </row>
    <row r="869" s="3" customFormat="1" ht="45" customHeight="1">
      <c r="A869" t="s" s="42">
        <v>2162</v>
      </c>
      <c r="C869" t="s" s="43">
        <v>2163</v>
      </c>
      <c r="D869" t="s" s="43">
        <v>2164</v>
      </c>
      <c r="E869" s="44">
        <v>2</v>
      </c>
      <c r="F869" s="45">
        <v>14.9</v>
      </c>
      <c r="G869" s="32" cm="1">
        <f t="array" ref="G869">F869*0.5*0.9*0.95</f>
        <v>6.36975</v>
      </c>
      <c r="H869" s="46" cm="1">
        <f t="array" ref="H869">G869*0.94</f>
        <v>5.987565</v>
      </c>
      <c r="I869" s="46" cm="1">
        <f t="array" ref="I869">G869*0.87</f>
        <v>5.5416825</v>
      </c>
      <c r="J869" t="s" s="47">
        <v>2163</v>
      </c>
      <c r="K869" s="40"/>
      <c r="L869" t="str" s="41" cm="1">
        <f t="array" ref="L869">IF(K869&lt;1,"",IF(K869&lt;6,0,IF(K869&lt;12,0.06,0.13)))</f>
      </c>
      <c r="M869" t="str" s="41" cm="1">
        <f t="array" ref="M869">IF(K869&lt;1,"",IF(K869&lt;6,G869,IF(K869&lt;12,H869,I869)))</f>
      </c>
      <c r="N869" t="str" s="41" cm="1">
        <f t="array" ref="N869">_xlfn.IFERROR(K869*M869,"")</f>
      </c>
    </row>
    <row r="870" s="3" customFormat="1" ht="45" customHeight="1">
      <c r="A870" t="s" s="27">
        <v>2165</v>
      </c>
      <c r="C870" t="s" s="37">
        <v>2166</v>
      </c>
      <c r="D870" t="s" s="38">
        <v>2167</v>
      </c>
      <c r="E870" s="30">
        <v>2</v>
      </c>
      <c r="F870" s="31">
        <v>14.9</v>
      </c>
      <c r="G870" s="32" cm="1">
        <f t="array" ref="G870">F870*0.5*0.9*0.95</f>
        <v>6.36975</v>
      </c>
      <c r="H870" s="39" cm="1">
        <f t="array" ref="H870">G870*0.94</f>
        <v>5.987565</v>
      </c>
      <c r="I870" s="39" cm="1">
        <f t="array" ref="I870">G870*0.87</f>
        <v>5.5416825</v>
      </c>
      <c r="J870" t="s" s="28">
        <v>2166</v>
      </c>
      <c r="K870" s="40"/>
      <c r="L870" t="str" s="41" cm="1">
        <f t="array" ref="L870">IF(K870&lt;1,"",IF(K870&lt;6,0,IF(K870&lt;12,0.06,0.13)))</f>
      </c>
      <c r="M870" t="str" s="41" cm="1">
        <f t="array" ref="M870">IF(K870&lt;1,"",IF(K870&lt;6,G870,IF(K870&lt;12,H870,I870)))</f>
      </c>
      <c r="N870" t="str" s="41" cm="1">
        <f t="array" ref="N870">_xlfn.IFERROR(K870*M870,"")</f>
      </c>
    </row>
    <row r="871" s="3" customFormat="1" ht="45" customHeight="1">
      <c r="A871" s="49">
        <v>8055035682365</v>
      </c>
      <c r="C871" t="s" s="37">
        <v>2168</v>
      </c>
      <c r="D871" t="s" s="38">
        <v>2169</v>
      </c>
      <c r="E871" s="30">
        <v>2</v>
      </c>
      <c r="F871" s="31">
        <v>14.9</v>
      </c>
      <c r="G871" s="32" cm="1">
        <f t="array" ref="G871">F871*0.5*0.9*0.95</f>
        <v>6.36975</v>
      </c>
      <c r="H871" s="39" cm="1">
        <f t="array" ref="H871">G871*0.94</f>
        <v>5.987565</v>
      </c>
      <c r="I871" s="39" cm="1">
        <f t="array" ref="I871">G871*0.87</f>
        <v>5.5416825</v>
      </c>
      <c r="J871" t="s" s="28">
        <v>2168</v>
      </c>
      <c r="K871" s="40"/>
      <c r="L871" t="str" s="41" cm="1">
        <f t="array" ref="L871">IF(K871&lt;1,"",IF(K871&lt;6,0,IF(K871&lt;12,0.06,0.13)))</f>
      </c>
      <c r="M871" t="str" s="41" cm="1">
        <f t="array" ref="M871">IF(K871&lt;1,"",IF(K871&lt;6,G871,IF(K871&lt;12,H871,I871)))</f>
      </c>
      <c r="N871" t="str" s="41" cm="1">
        <f t="array" ref="N871">_xlfn.IFERROR(K871*M871,"")</f>
      </c>
    </row>
    <row r="872" s="3" customFormat="1" ht="45" customHeight="1">
      <c r="A872" t="s" s="27">
        <v>2170</v>
      </c>
      <c r="C872" t="s" s="37">
        <v>2171</v>
      </c>
      <c r="D872" t="s" s="38">
        <v>2172</v>
      </c>
      <c r="E872" s="30">
        <v>2</v>
      </c>
      <c r="F872" s="31">
        <v>14.9</v>
      </c>
      <c r="G872" s="32" cm="1">
        <f t="array" ref="G872">F872*0.5*0.9*0.95</f>
        <v>6.36975</v>
      </c>
      <c r="H872" s="39" cm="1">
        <f t="array" ref="H872">G872*0.94</f>
        <v>5.987565</v>
      </c>
      <c r="I872" s="39" cm="1">
        <f t="array" ref="I872">G872*0.87</f>
        <v>5.5416825</v>
      </c>
      <c r="J872" t="s" s="28">
        <v>2171</v>
      </c>
      <c r="K872" s="40"/>
      <c r="L872" t="str" s="41" cm="1">
        <f t="array" ref="L872">IF(K872&lt;1,"",IF(K872&lt;6,0,IF(K872&lt;12,0.06,0.13)))</f>
      </c>
      <c r="M872" t="str" s="41" cm="1">
        <f t="array" ref="M872">IF(K872&lt;1,"",IF(K872&lt;6,G872,IF(K872&lt;12,H872,I872)))</f>
      </c>
      <c r="N872" t="str" s="41" cm="1">
        <f t="array" ref="N872">_xlfn.IFERROR(K872*M872,"")</f>
      </c>
    </row>
    <row r="873" s="3" customFormat="1" ht="45" customHeight="1">
      <c r="A873" t="s" s="42">
        <v>2173</v>
      </c>
      <c r="C873" t="s" s="43">
        <v>2174</v>
      </c>
      <c r="D873" t="s" s="43">
        <v>2175</v>
      </c>
      <c r="E873" s="44">
        <v>2</v>
      </c>
      <c r="F873" s="45">
        <v>14.9</v>
      </c>
      <c r="G873" s="32" cm="1">
        <f t="array" ref="G873">F873*0.5*0.9*0.95</f>
        <v>6.36975</v>
      </c>
      <c r="H873" s="46" cm="1">
        <f t="array" ref="H873">G873*0.94</f>
        <v>5.987565</v>
      </c>
      <c r="I873" s="46" cm="1">
        <f t="array" ref="I873">G873*0.87</f>
        <v>5.5416825</v>
      </c>
      <c r="J873" t="s" s="47">
        <v>2174</v>
      </c>
      <c r="K873" s="40"/>
      <c r="L873" t="str" s="41" cm="1">
        <f t="array" ref="L873">IF(K873&lt;1,"",IF(K873&lt;6,0,IF(K873&lt;12,0.06,0.13)))</f>
      </c>
      <c r="M873" t="str" s="41" cm="1">
        <f t="array" ref="M873">IF(K873&lt;1,"",IF(K873&lt;6,G873,IF(K873&lt;12,H873,I873)))</f>
      </c>
      <c r="N873" t="str" s="41" cm="1">
        <f t="array" ref="N873">_xlfn.IFERROR(K873*M873,"")</f>
      </c>
    </row>
    <row r="874" s="3" customFormat="1" ht="45" customHeight="1">
      <c r="A874" t="s" s="27">
        <v>2176</v>
      </c>
      <c r="C874" t="s" s="37">
        <v>2177</v>
      </c>
      <c r="D874" t="s" s="38">
        <v>2178</v>
      </c>
      <c r="E874" s="30">
        <v>2</v>
      </c>
      <c r="F874" s="31">
        <v>19.9</v>
      </c>
      <c r="G874" s="32" cm="1">
        <f t="array" ref="G874">F874*0.5*0.9*0.95</f>
        <v>8.507250000000001</v>
      </c>
      <c r="H874" s="39" cm="1">
        <f t="array" ref="H874">G874*0.94</f>
        <v>7.996815</v>
      </c>
      <c r="I874" s="39" cm="1">
        <f t="array" ref="I874">G874*0.87</f>
        <v>7.4013075</v>
      </c>
      <c r="J874" t="s" s="28">
        <v>2177</v>
      </c>
      <c r="K874" s="40"/>
      <c r="L874" t="str" s="41" cm="1">
        <f t="array" ref="L874">IF(K874&lt;1,"",IF(K874&lt;6,0,IF(K874&lt;12,0.06,0.13)))</f>
      </c>
      <c r="M874" t="str" s="41" cm="1">
        <f t="array" ref="M874">IF(K874&lt;1,"",IF(K874&lt;6,G874,IF(K874&lt;12,H874,I874)))</f>
      </c>
      <c r="N874" t="str" s="41" cm="1">
        <f t="array" ref="N874">_xlfn.IFERROR(K874*M874,"")</f>
      </c>
    </row>
    <row r="875" s="3" customFormat="1" ht="45" customHeight="1">
      <c r="A875" t="s" s="27">
        <v>2179</v>
      </c>
      <c r="C875" t="s" s="37">
        <v>2180</v>
      </c>
      <c r="D875" t="s" s="38">
        <v>2181</v>
      </c>
      <c r="E875" s="30">
        <v>2</v>
      </c>
      <c r="F875" s="31">
        <v>22.9</v>
      </c>
      <c r="G875" s="32" cm="1">
        <f t="array" ref="G875">F875*0.5*0.9*0.95</f>
        <v>9.78975</v>
      </c>
      <c r="H875" s="39" cm="1">
        <f t="array" ref="H875">G875*0.94</f>
        <v>9.202365</v>
      </c>
      <c r="I875" s="39" cm="1">
        <f t="array" ref="I875">G875*0.87</f>
        <v>8.517082500000001</v>
      </c>
      <c r="J875" t="s" s="28">
        <v>2180</v>
      </c>
      <c r="K875" s="40"/>
      <c r="L875" t="str" s="41" cm="1">
        <f t="array" ref="L875">IF(K875&lt;1,"",IF(K875&lt;6,0,IF(K875&lt;12,0.06,0.13)))</f>
      </c>
      <c r="M875" t="str" s="41" cm="1">
        <f t="array" ref="M875">IF(K875&lt;1,"",IF(K875&lt;6,G875,IF(K875&lt;12,H875,I875)))</f>
      </c>
      <c r="N875" t="str" s="41" cm="1">
        <f t="array" ref="N875">_xlfn.IFERROR(K875*M875,"")</f>
      </c>
    </row>
    <row r="876" s="3" customFormat="1" ht="45" customHeight="1">
      <c r="A876" t="s" s="27">
        <v>2182</v>
      </c>
      <c r="C876" t="s" s="37">
        <v>2183</v>
      </c>
      <c r="D876" t="s" s="38">
        <v>2184</v>
      </c>
      <c r="E876" s="30">
        <v>2</v>
      </c>
      <c r="F876" s="31">
        <v>19.9</v>
      </c>
      <c r="G876" s="32" cm="1">
        <f t="array" ref="G876">F876*0.5*0.9*0.95</f>
        <v>8.507250000000001</v>
      </c>
      <c r="H876" s="39" cm="1">
        <f t="array" ref="H876">G876*0.94</f>
        <v>7.996815</v>
      </c>
      <c r="I876" s="39" cm="1">
        <f t="array" ref="I876">G876*0.87</f>
        <v>7.4013075</v>
      </c>
      <c r="J876" t="s" s="28">
        <v>2183</v>
      </c>
      <c r="K876" s="40"/>
      <c r="L876" t="str" s="41" cm="1">
        <f t="array" ref="L876">IF(K876&lt;1,"",IF(K876&lt;6,0,IF(K876&lt;12,0.06,0.13)))</f>
      </c>
      <c r="M876" t="str" s="41" cm="1">
        <f t="array" ref="M876">IF(K876&lt;1,"",IF(K876&lt;6,G876,IF(K876&lt;12,H876,I876)))</f>
      </c>
      <c r="N876" t="str" s="41" cm="1">
        <f t="array" ref="N876">_xlfn.IFERROR(K876*M876,"")</f>
      </c>
    </row>
    <row r="877" s="3" customFormat="1" ht="45" customHeight="1">
      <c r="A877" t="s" s="27">
        <v>2185</v>
      </c>
      <c r="C877" t="s" s="37">
        <v>2186</v>
      </c>
      <c r="D877" t="s" s="38">
        <v>2187</v>
      </c>
      <c r="E877" s="30">
        <v>2</v>
      </c>
      <c r="F877" s="31">
        <v>22.9</v>
      </c>
      <c r="G877" s="32" cm="1">
        <f t="array" ref="G877">F877*0.5*0.9*0.95</f>
        <v>9.78975</v>
      </c>
      <c r="H877" s="39" cm="1">
        <f t="array" ref="H877">G877*0.94</f>
        <v>9.202365</v>
      </c>
      <c r="I877" s="39" cm="1">
        <f t="array" ref="I877">G877*0.87</f>
        <v>8.517082500000001</v>
      </c>
      <c r="J877" t="s" s="28">
        <v>2186</v>
      </c>
      <c r="K877" s="40"/>
      <c r="L877" t="str" s="41" cm="1">
        <f t="array" ref="L877">IF(K877&lt;1,"",IF(K877&lt;6,0,IF(K877&lt;12,0.06,0.13)))</f>
      </c>
      <c r="M877" t="str" s="41" cm="1">
        <f t="array" ref="M877">IF(K877&lt;1,"",IF(K877&lt;6,G877,IF(K877&lt;12,H877,I877)))</f>
      </c>
      <c r="N877" t="str" s="41" cm="1">
        <f t="array" ref="N877">_xlfn.IFERROR(K877*M877,"")</f>
      </c>
    </row>
    <row r="878" s="3" customFormat="1" ht="45" customHeight="1">
      <c r="A878" t="s" s="27">
        <v>2188</v>
      </c>
      <c r="C878" t="s" s="37">
        <v>2189</v>
      </c>
      <c r="D878" t="s" s="38">
        <v>2190</v>
      </c>
      <c r="E878" s="30">
        <v>2</v>
      </c>
      <c r="F878" s="31">
        <v>22.9</v>
      </c>
      <c r="G878" s="32" cm="1">
        <f t="array" ref="G878">F878*0.5*0.9*0.95</f>
        <v>9.78975</v>
      </c>
      <c r="H878" s="39" cm="1">
        <f t="array" ref="H878">G878*0.94</f>
        <v>9.202365</v>
      </c>
      <c r="I878" s="39" cm="1">
        <f t="array" ref="I878">G878*0.87</f>
        <v>8.517082500000001</v>
      </c>
      <c r="J878" t="s" s="28">
        <v>2189</v>
      </c>
      <c r="K878" s="40"/>
      <c r="L878" t="str" s="41" cm="1">
        <f t="array" ref="L878">IF(K878&lt;1,"",IF(K878&lt;6,0,IF(K878&lt;12,0.06,0.13)))</f>
      </c>
      <c r="M878" t="str" s="41" cm="1">
        <f t="array" ref="M878">IF(K878&lt;1,"",IF(K878&lt;6,G878,IF(K878&lt;12,H878,I878)))</f>
      </c>
      <c r="N878" t="str" s="41" cm="1">
        <f t="array" ref="N878">_xlfn.IFERROR(K878*M878,"")</f>
      </c>
    </row>
    <row r="879" s="3" customFormat="1" ht="45" customHeight="1">
      <c r="A879" t="s" s="27">
        <v>2191</v>
      </c>
      <c r="B879" s="50"/>
      <c r="C879" t="s" s="37">
        <v>2192</v>
      </c>
      <c r="D879" t="s" s="38">
        <v>2193</v>
      </c>
      <c r="E879" s="30">
        <v>2</v>
      </c>
      <c r="F879" s="31">
        <v>22.9</v>
      </c>
      <c r="G879" s="32" cm="1">
        <f t="array" ref="G879">F879*0.5*0.9*0.95</f>
        <v>9.78975</v>
      </c>
      <c r="H879" s="39" cm="1">
        <f t="array" ref="H879">G879*0.94</f>
        <v>9.202365</v>
      </c>
      <c r="I879" s="39" cm="1">
        <f t="array" ref="I879">G879*0.87</f>
        <v>8.517082500000001</v>
      </c>
      <c r="J879" t="s" s="28">
        <v>2192</v>
      </c>
      <c r="K879" s="40"/>
      <c r="L879" t="str" s="41" cm="1">
        <f t="array" ref="L879">IF(K879&lt;1,"",IF(K879&lt;6,0,IF(K879&lt;12,0.06,0.13)))</f>
      </c>
      <c r="M879" t="str" s="41" cm="1">
        <f t="array" ref="M879">IF(K879&lt;1,"",IF(K879&lt;6,G879,IF(K879&lt;12,H879,I879)))</f>
      </c>
      <c r="N879" t="str" s="41" cm="1">
        <f t="array" ref="N879">_xlfn.IFERROR(K879*M879,"")</f>
      </c>
    </row>
    <row r="880" s="3" customFormat="1" ht="45" customHeight="1">
      <c r="A880" t="s" s="27">
        <v>2194</v>
      </c>
      <c r="C880" t="s" s="37">
        <v>2195</v>
      </c>
      <c r="D880" t="s" s="38">
        <v>2196</v>
      </c>
      <c r="E880" s="30">
        <v>1</v>
      </c>
      <c r="F880" s="31">
        <v>49</v>
      </c>
      <c r="G880" s="32" cm="1">
        <f t="array" ref="G880">F880*0.5*0.9*0.95</f>
        <v>20.9475</v>
      </c>
      <c r="H880" s="39" cm="1">
        <f t="array" ref="H880">G880*0.94</f>
        <v>19.69065</v>
      </c>
      <c r="I880" s="39" cm="1">
        <f t="array" ref="I880">G880*0.87</f>
        <v>18.224325</v>
      </c>
      <c r="J880" t="s" s="28">
        <v>2195</v>
      </c>
      <c r="K880" s="40"/>
      <c r="L880" t="str" s="41" cm="1">
        <f t="array" ref="L880">IF(K880&lt;1,"",IF(K880&lt;6,0,IF(K880&lt;12,0.06,0.13)))</f>
      </c>
      <c r="M880" t="str" s="41" cm="1">
        <f t="array" ref="M880">IF(K880&lt;1,"",IF(K880&lt;6,G880,IF(K880&lt;12,H880,I880)))</f>
      </c>
      <c r="N880" t="str" s="41" cm="1">
        <f t="array" ref="N880">_xlfn.IFERROR(K880*M880,"")</f>
      </c>
    </row>
    <row r="881" s="3" customFormat="1" ht="45" customHeight="1">
      <c r="A881" t="s" s="27">
        <v>2197</v>
      </c>
      <c r="C881" t="s" s="37">
        <v>2198</v>
      </c>
      <c r="D881" t="s" s="38">
        <v>2199</v>
      </c>
      <c r="E881" s="30">
        <v>1</v>
      </c>
      <c r="F881" s="31">
        <v>49</v>
      </c>
      <c r="G881" s="32" cm="1">
        <f t="array" ref="G881">F881*0.5*0.9*0.95</f>
        <v>20.9475</v>
      </c>
      <c r="H881" s="39" cm="1">
        <f t="array" ref="H881">G881*0.94</f>
        <v>19.69065</v>
      </c>
      <c r="I881" s="39" cm="1">
        <f t="array" ref="I881">G881*0.87</f>
        <v>18.224325</v>
      </c>
      <c r="J881" t="s" s="28">
        <v>2198</v>
      </c>
      <c r="K881" s="40"/>
      <c r="L881" t="str" s="41" cm="1">
        <f t="array" ref="L881">IF(K881&lt;1,"",IF(K881&lt;6,0,IF(K881&lt;12,0.06,0.13)))</f>
      </c>
      <c r="M881" t="str" s="41" cm="1">
        <f t="array" ref="M881">IF(K881&lt;1,"",IF(K881&lt;6,G881,IF(K881&lt;12,H881,I881)))</f>
      </c>
      <c r="N881" t="str" s="41" cm="1">
        <f t="array" ref="N881">_xlfn.IFERROR(K881*M881,"")</f>
      </c>
    </row>
    <row r="882" s="3" customFormat="1" ht="45" customHeight="1">
      <c r="A882" t="s" s="27">
        <v>2200</v>
      </c>
      <c r="C882" t="s" s="37">
        <v>2201</v>
      </c>
      <c r="D882" t="s" s="38">
        <v>2202</v>
      </c>
      <c r="E882" s="30">
        <v>1</v>
      </c>
      <c r="F882" s="31">
        <v>49</v>
      </c>
      <c r="G882" s="32" cm="1">
        <f t="array" ref="G882">F882*0.5*0.9*0.95</f>
        <v>20.9475</v>
      </c>
      <c r="H882" s="39" cm="1">
        <f t="array" ref="H882">G882*0.94</f>
        <v>19.69065</v>
      </c>
      <c r="I882" s="39" cm="1">
        <f t="array" ref="I882">G882*0.87</f>
        <v>18.224325</v>
      </c>
      <c r="J882" t="s" s="28">
        <v>2201</v>
      </c>
      <c r="K882" s="40"/>
      <c r="L882" t="str" s="41" cm="1">
        <f t="array" ref="L882">IF(K882&lt;1,"",IF(K882&lt;6,0,IF(K882&lt;12,0.06,0.13)))</f>
      </c>
      <c r="M882" t="str" s="41" cm="1">
        <f t="array" ref="M882">IF(K882&lt;1,"",IF(K882&lt;6,G882,IF(K882&lt;12,H882,I882)))</f>
      </c>
      <c r="N882" t="str" s="41" cm="1">
        <f t="array" ref="N882">_xlfn.IFERROR(K882*M882,"")</f>
      </c>
    </row>
    <row r="883" s="3" customFormat="1" ht="45" customHeight="1">
      <c r="A883" t="s" s="27">
        <v>2203</v>
      </c>
      <c r="B883" s="50"/>
      <c r="C883" t="s" s="37">
        <v>2204</v>
      </c>
      <c r="D883" t="s" s="38">
        <v>2205</v>
      </c>
      <c r="E883" s="30">
        <v>1</v>
      </c>
      <c r="F883" s="31">
        <v>49</v>
      </c>
      <c r="G883" s="32" cm="1">
        <f t="array" ref="G883">F883*0.5*0.9*0.95</f>
        <v>20.9475</v>
      </c>
      <c r="H883" s="39" cm="1">
        <f t="array" ref="H883">G883*0.94</f>
        <v>19.69065</v>
      </c>
      <c r="I883" s="39" cm="1">
        <f t="array" ref="I883">G883*0.87</f>
        <v>18.224325</v>
      </c>
      <c r="J883" t="s" s="28">
        <v>2204</v>
      </c>
      <c r="K883" s="40"/>
      <c r="L883" t="str" s="41" cm="1">
        <f t="array" ref="L883">IF(K883&lt;1,"",IF(K883&lt;6,0,IF(K883&lt;12,0.06,0.13)))</f>
      </c>
      <c r="M883" t="str" s="41" cm="1">
        <f t="array" ref="M883">IF(K883&lt;1,"",IF(K883&lt;6,G883,IF(K883&lt;12,H883,I883)))</f>
      </c>
      <c r="N883" t="str" s="41" cm="1">
        <f t="array" ref="N883">_xlfn.IFERROR(K883*M883,"")</f>
      </c>
    </row>
    <row r="884" s="3" customFormat="1" ht="45" customHeight="1">
      <c r="A884" t="s" s="27">
        <v>2206</v>
      </c>
      <c r="C884" t="s" s="37">
        <v>2207</v>
      </c>
      <c r="D884" t="s" s="38">
        <v>2208</v>
      </c>
      <c r="E884" s="30">
        <v>1</v>
      </c>
      <c r="F884" s="31">
        <v>29.9</v>
      </c>
      <c r="G884" s="32" cm="1">
        <f t="array" ref="G884">F884*0.5*0.9*0.95</f>
        <v>12.78225</v>
      </c>
      <c r="H884" s="39" cm="1">
        <f t="array" ref="H884">G884*0.94</f>
        <v>12.015315</v>
      </c>
      <c r="I884" s="39" cm="1">
        <f t="array" ref="I884">G884*0.87</f>
        <v>11.1205575</v>
      </c>
      <c r="J884" t="s" s="28">
        <v>2207</v>
      </c>
      <c r="K884" s="40"/>
      <c r="L884" t="str" s="41" cm="1">
        <f t="array" ref="L884">IF(K884&lt;1,"",IF(K884&lt;6,0,IF(K884&lt;12,0.06,0.13)))</f>
      </c>
      <c r="M884" t="str" s="41" cm="1">
        <f t="array" ref="M884">IF(K884&lt;1,"",IF(K884&lt;6,G884,IF(K884&lt;12,H884,I884)))</f>
      </c>
      <c r="N884" t="str" s="41" cm="1">
        <f t="array" ref="N884">_xlfn.IFERROR(K884*M884,"")</f>
      </c>
    </row>
    <row r="885" s="3" customFormat="1" ht="45" customHeight="1">
      <c r="A885" t="s" s="42">
        <v>2209</v>
      </c>
      <c r="C885" t="s" s="43">
        <v>2210</v>
      </c>
      <c r="D885" t="s" s="43">
        <v>2211</v>
      </c>
      <c r="E885" t="s" s="52">
        <v>279</v>
      </c>
      <c r="F885" s="45">
        <v>29.9</v>
      </c>
      <c r="G885" s="32" cm="1">
        <f t="array" ref="G885">F885*0.5*0.9*0.95</f>
        <v>12.78225</v>
      </c>
      <c r="H885" s="46" cm="1">
        <f t="array" ref="H885">G885*0.94</f>
        <v>12.015315</v>
      </c>
      <c r="I885" s="46" cm="1">
        <f t="array" ref="I885">G885*0.87</f>
        <v>11.1205575</v>
      </c>
      <c r="J885" t="s" s="47">
        <v>2210</v>
      </c>
      <c r="K885" s="40"/>
      <c r="L885" t="str" s="41" cm="1">
        <f t="array" ref="L885">IF(K885&lt;1,"",IF(K885&lt;6,0,IF(K885&lt;12,0.06,0.13)))</f>
      </c>
      <c r="M885" t="str" s="41" cm="1">
        <f t="array" ref="M885">IF(K885&lt;1,"",IF(K885&lt;6,G885,IF(K885&lt;12,H885,I885)))</f>
      </c>
      <c r="N885" t="str" s="41" cm="1">
        <f t="array" ref="N885">_xlfn.IFERROR(K885*M885,"")</f>
      </c>
    </row>
    <row r="886" s="3" customFormat="1" ht="45" customHeight="1">
      <c r="A886" t="s" s="27">
        <v>2212</v>
      </c>
      <c r="C886" t="s" s="37">
        <v>2213</v>
      </c>
      <c r="D886" t="s" s="38">
        <v>2214</v>
      </c>
      <c r="E886" t="s" s="36">
        <v>279</v>
      </c>
      <c r="F886" s="31">
        <v>29.9</v>
      </c>
      <c r="G886" s="32" cm="1">
        <f t="array" ref="G886">F886*0.5*0.9*0.95</f>
        <v>12.78225</v>
      </c>
      <c r="H886" s="39" cm="1">
        <f t="array" ref="H886">G886*0.94</f>
        <v>12.015315</v>
      </c>
      <c r="I886" s="39" cm="1">
        <f t="array" ref="I886">G886*0.87</f>
        <v>11.1205575</v>
      </c>
      <c r="J886" t="s" s="28">
        <v>2213</v>
      </c>
      <c r="K886" s="40"/>
      <c r="L886" t="str" s="41" cm="1">
        <f t="array" ref="L886">IF(K886&lt;1,"",IF(K886&lt;6,0,IF(K886&lt;12,0.06,0.13)))</f>
      </c>
      <c r="M886" t="str" s="41" cm="1">
        <f t="array" ref="M886">IF(K886&lt;1,"",IF(K886&lt;6,G886,IF(K886&lt;12,H886,I886)))</f>
      </c>
      <c r="N886" t="str" s="41" cm="1">
        <f t="array" ref="N886">_xlfn.IFERROR(K886*M886,"")</f>
      </c>
    </row>
    <row r="887" s="3" customFormat="1" ht="45" customHeight="1">
      <c r="A887" t="s" s="42">
        <v>2215</v>
      </c>
      <c r="C887" t="s" s="43">
        <v>2216</v>
      </c>
      <c r="D887" t="s" s="43">
        <v>2217</v>
      </c>
      <c r="E887" t="s" s="52">
        <v>279</v>
      </c>
      <c r="F887" s="45">
        <v>29.9</v>
      </c>
      <c r="G887" s="32" cm="1">
        <f t="array" ref="G887">F887*0.5*0.9*0.95</f>
        <v>12.78225</v>
      </c>
      <c r="H887" s="46" cm="1">
        <f t="array" ref="H887">G887*0.94</f>
        <v>12.015315</v>
      </c>
      <c r="I887" s="46" cm="1">
        <f t="array" ref="I887">G887*0.87</f>
        <v>11.1205575</v>
      </c>
      <c r="J887" t="s" s="47">
        <v>2216</v>
      </c>
      <c r="K887" s="40"/>
      <c r="L887" t="str" s="41" cm="1">
        <f t="array" ref="L887">IF(K887&lt;1,"",IF(K887&lt;6,0,IF(K887&lt;12,0.06,0.13)))</f>
      </c>
      <c r="M887" t="str" s="41" cm="1">
        <f t="array" ref="M887">IF(K887&lt;1,"",IF(K887&lt;6,G887,IF(K887&lt;12,H887,I887)))</f>
      </c>
      <c r="N887" t="str" s="41" cm="1">
        <f t="array" ref="N887">_xlfn.IFERROR(K887*M887,"")</f>
      </c>
    </row>
    <row r="888" s="3" customFormat="1" ht="45" customHeight="1">
      <c r="A888" t="s" s="27">
        <v>2218</v>
      </c>
      <c r="C888" t="s" s="37">
        <v>2219</v>
      </c>
      <c r="D888" t="s" s="38">
        <v>2220</v>
      </c>
      <c r="E888" t="s" s="36">
        <v>279</v>
      </c>
      <c r="F888" s="31">
        <v>29.9</v>
      </c>
      <c r="G888" s="32" cm="1">
        <f t="array" ref="G888">F888*0.5*0.9*0.95</f>
        <v>12.78225</v>
      </c>
      <c r="H888" s="39" cm="1">
        <f t="array" ref="H888">G888*0.94</f>
        <v>12.015315</v>
      </c>
      <c r="I888" s="39" cm="1">
        <f t="array" ref="I888">G888*0.87</f>
        <v>11.1205575</v>
      </c>
      <c r="J888" t="s" s="28">
        <v>2219</v>
      </c>
      <c r="K888" s="40"/>
      <c r="L888" t="str" s="41" cm="1">
        <f t="array" ref="L888">IF(K888&lt;1,"",IF(K888&lt;6,0,IF(K888&lt;12,0.06,0.13)))</f>
      </c>
      <c r="M888" t="str" s="41" cm="1">
        <f t="array" ref="M888">IF(K888&lt;1,"",IF(K888&lt;6,G888,IF(K888&lt;12,H888,I888)))</f>
      </c>
      <c r="N888" t="str" s="41" cm="1">
        <f t="array" ref="N888">_xlfn.IFERROR(K888*M888,"")</f>
      </c>
    </row>
    <row r="889" s="3" customFormat="1" ht="45" customHeight="1">
      <c r="A889" t="s" s="42">
        <v>2221</v>
      </c>
      <c r="C889" t="s" s="43">
        <v>2222</v>
      </c>
      <c r="D889" t="s" s="43">
        <v>2223</v>
      </c>
      <c r="E889" t="s" s="52">
        <v>279</v>
      </c>
      <c r="F889" s="45">
        <v>29.9</v>
      </c>
      <c r="G889" s="32" cm="1">
        <f t="array" ref="G889">F889*0.5*0.9*0.95</f>
        <v>12.78225</v>
      </c>
      <c r="H889" s="46" cm="1">
        <f t="array" ref="H889">G889*0.94</f>
        <v>12.015315</v>
      </c>
      <c r="I889" s="46" cm="1">
        <f t="array" ref="I889">G889*0.87</f>
        <v>11.1205575</v>
      </c>
      <c r="J889" t="s" s="47">
        <v>2222</v>
      </c>
      <c r="K889" s="40"/>
      <c r="L889" t="str" s="41" cm="1">
        <f t="array" ref="L889">IF(K889&lt;1,"",IF(K889&lt;6,0,IF(K889&lt;12,0.06,0.13)))</f>
      </c>
      <c r="M889" t="str" s="41" cm="1">
        <f t="array" ref="M889">IF(K889&lt;1,"",IF(K889&lt;6,G889,IF(K889&lt;12,H889,I889)))</f>
      </c>
      <c r="N889" t="str" s="41" cm="1">
        <f t="array" ref="N889">_xlfn.IFERROR(K889*M889,"")</f>
      </c>
    </row>
    <row r="890" s="3" customFormat="1" ht="45" customHeight="1">
      <c r="A890" t="s" s="42">
        <v>2224</v>
      </c>
      <c r="C890" t="s" s="43">
        <v>2225</v>
      </c>
      <c r="D890" t="s" s="43">
        <v>2226</v>
      </c>
      <c r="E890" t="s" s="52">
        <v>279</v>
      </c>
      <c r="F890" s="45">
        <v>29.9</v>
      </c>
      <c r="G890" s="32" cm="1">
        <f t="array" ref="G890">F890*0.5*0.9*0.95</f>
        <v>12.78225</v>
      </c>
      <c r="H890" s="46" cm="1">
        <f t="array" ref="H890">G890*0.94</f>
        <v>12.015315</v>
      </c>
      <c r="I890" s="46" cm="1">
        <f t="array" ref="I890">G890*0.87</f>
        <v>11.1205575</v>
      </c>
      <c r="J890" t="s" s="47">
        <v>2225</v>
      </c>
      <c r="K890" s="40"/>
      <c r="L890" t="str" s="41" cm="1">
        <f t="array" ref="L890">IF(K890&lt;1,"",IF(K890&lt;6,0,IF(K890&lt;12,0.06,0.13)))</f>
      </c>
      <c r="M890" t="str" s="41" cm="1">
        <f t="array" ref="M890">IF(K890&lt;1,"",IF(K890&lt;6,G890,IF(K890&lt;12,H890,I890)))</f>
      </c>
      <c r="N890" t="str" s="41" cm="1">
        <f t="array" ref="N890">_xlfn.IFERROR(K890*M890,"")</f>
      </c>
    </row>
    <row r="891" s="3" customFormat="1" ht="45" customHeight="1">
      <c r="A891" t="s" s="42">
        <v>2227</v>
      </c>
      <c r="C891" t="s" s="43">
        <v>2228</v>
      </c>
      <c r="D891" t="s" s="43">
        <v>2229</v>
      </c>
      <c r="E891" t="s" s="52">
        <v>279</v>
      </c>
      <c r="F891" s="45">
        <v>29.9</v>
      </c>
      <c r="G891" s="32" cm="1">
        <f t="array" ref="G891">F891*0.5*0.9*0.95</f>
        <v>12.78225</v>
      </c>
      <c r="H891" s="46" cm="1">
        <f t="array" ref="H891">G891*0.94</f>
        <v>12.015315</v>
      </c>
      <c r="I891" s="46" cm="1">
        <f t="array" ref="I891">G891*0.87</f>
        <v>11.1205575</v>
      </c>
      <c r="J891" t="s" s="47">
        <v>2228</v>
      </c>
      <c r="K891" s="40"/>
      <c r="L891" t="str" s="41" cm="1">
        <f t="array" ref="L891">IF(K891&lt;1,"",IF(K891&lt;6,0,IF(K891&lt;12,0.06,0.13)))</f>
      </c>
      <c r="M891" t="str" s="41" cm="1">
        <f t="array" ref="M891">IF(K891&lt;1,"",IF(K891&lt;6,G891,IF(K891&lt;12,H891,I891)))</f>
      </c>
      <c r="N891" t="str" s="41" cm="1">
        <f t="array" ref="N891">_xlfn.IFERROR(K891*M891,"")</f>
      </c>
    </row>
    <row r="892" s="3" customFormat="1" ht="45" customHeight="1">
      <c r="A892" t="s" s="42">
        <v>2230</v>
      </c>
      <c r="C892" t="s" s="43">
        <v>2231</v>
      </c>
      <c r="D892" t="s" s="43">
        <v>2232</v>
      </c>
      <c r="E892" t="s" s="52">
        <v>279</v>
      </c>
      <c r="F892" s="45">
        <v>29.9</v>
      </c>
      <c r="G892" s="32" cm="1">
        <f t="array" ref="G892">F892*0.5*0.9*0.95</f>
        <v>12.78225</v>
      </c>
      <c r="H892" s="46" cm="1">
        <f t="array" ref="H892">G892*0.94</f>
        <v>12.015315</v>
      </c>
      <c r="I892" s="46" cm="1">
        <f t="array" ref="I892">G892*0.87</f>
        <v>11.1205575</v>
      </c>
      <c r="J892" t="s" s="47">
        <v>2231</v>
      </c>
      <c r="K892" s="40"/>
      <c r="L892" t="str" s="41" cm="1">
        <f t="array" ref="L892">IF(K892&lt;1,"",IF(K892&lt;6,0,IF(K892&lt;12,0.06,0.13)))</f>
      </c>
      <c r="M892" t="str" s="41" cm="1">
        <f t="array" ref="M892">IF(K892&lt;1,"",IF(K892&lt;6,G892,IF(K892&lt;12,H892,I892)))</f>
      </c>
      <c r="N892" t="str" s="41" cm="1">
        <f t="array" ref="N892">_xlfn.IFERROR(K892*M892,"")</f>
      </c>
    </row>
    <row r="893" s="3" customFormat="1" ht="45" customHeight="1">
      <c r="A893" t="s" s="42">
        <v>2233</v>
      </c>
      <c r="C893" t="s" s="43">
        <v>2234</v>
      </c>
      <c r="D893" t="s" s="43">
        <v>2235</v>
      </c>
      <c r="E893" t="s" s="52">
        <v>279</v>
      </c>
      <c r="F893" s="45">
        <v>29.9</v>
      </c>
      <c r="G893" s="32" cm="1">
        <f t="array" ref="G893">F893*0.5*0.9*0.95</f>
        <v>12.78225</v>
      </c>
      <c r="H893" s="46" cm="1">
        <f t="array" ref="H893">G893*0.94</f>
        <v>12.015315</v>
      </c>
      <c r="I893" s="46" cm="1">
        <f t="array" ref="I893">G893*0.87</f>
        <v>11.1205575</v>
      </c>
      <c r="J893" t="s" s="47">
        <v>2234</v>
      </c>
      <c r="K893" s="40"/>
      <c r="L893" t="str" s="41" cm="1">
        <f t="array" ref="L893">IF(K893&lt;1,"",IF(K893&lt;6,0,IF(K893&lt;12,0.06,0.13)))</f>
      </c>
      <c r="M893" t="str" s="41" cm="1">
        <f t="array" ref="M893">IF(K893&lt;1,"",IF(K893&lt;6,G893,IF(K893&lt;12,H893,I893)))</f>
      </c>
      <c r="N893" t="str" s="41" cm="1">
        <f t="array" ref="N893">_xlfn.IFERROR(K893*M893,"")</f>
      </c>
    </row>
    <row r="894" s="3" customFormat="1" ht="45" customHeight="1">
      <c r="A894" t="s" s="27">
        <v>2236</v>
      </c>
      <c r="C894" t="s" s="37">
        <v>2237</v>
      </c>
      <c r="D894" t="s" s="38">
        <v>2238</v>
      </c>
      <c r="E894" t="s" s="36">
        <v>279</v>
      </c>
      <c r="F894" s="31">
        <v>29.9</v>
      </c>
      <c r="G894" s="32" cm="1">
        <f t="array" ref="G894">F894*0.5*0.9*0.95</f>
        <v>12.78225</v>
      </c>
      <c r="H894" s="39" cm="1">
        <f t="array" ref="H894">G894*0.94</f>
        <v>12.015315</v>
      </c>
      <c r="I894" s="39" cm="1">
        <f t="array" ref="I894">G894*0.87</f>
        <v>11.1205575</v>
      </c>
      <c r="J894" t="s" s="28">
        <v>2237</v>
      </c>
      <c r="K894" s="40"/>
      <c r="L894" t="str" s="41" cm="1">
        <f t="array" ref="L894">IF(K894&lt;1,"",IF(K894&lt;6,0,IF(K894&lt;12,0.06,0.13)))</f>
      </c>
      <c r="M894" t="str" s="41" cm="1">
        <f t="array" ref="M894">IF(K894&lt;1,"",IF(K894&lt;6,G894,IF(K894&lt;12,H894,I894)))</f>
      </c>
      <c r="N894" t="str" s="41" cm="1">
        <f t="array" ref="N894">_xlfn.IFERROR(K894*M894,"")</f>
      </c>
    </row>
    <row r="895" s="3" customFormat="1" ht="45" customHeight="1">
      <c r="A895" t="s" s="27">
        <v>2239</v>
      </c>
      <c r="C895" t="s" s="37">
        <v>2240</v>
      </c>
      <c r="D895" t="s" s="38">
        <v>2241</v>
      </c>
      <c r="E895" t="s" s="36">
        <v>279</v>
      </c>
      <c r="F895" s="31">
        <v>29.9</v>
      </c>
      <c r="G895" s="32" cm="1">
        <f t="array" ref="G895">F895*0.5*0.9*0.95</f>
        <v>12.78225</v>
      </c>
      <c r="H895" s="39" cm="1">
        <f t="array" ref="H895">G895*0.94</f>
        <v>12.015315</v>
      </c>
      <c r="I895" s="39" cm="1">
        <f t="array" ref="I895">G895*0.87</f>
        <v>11.1205575</v>
      </c>
      <c r="J895" t="s" s="28">
        <v>2240</v>
      </c>
      <c r="K895" s="40"/>
      <c r="L895" t="str" s="41" cm="1">
        <f t="array" ref="L895">IF(K895&lt;1,"",IF(K895&lt;6,0,IF(K895&lt;12,0.06,0.13)))</f>
      </c>
      <c r="M895" t="str" s="41" cm="1">
        <f t="array" ref="M895">IF(K895&lt;1,"",IF(K895&lt;6,G895,IF(K895&lt;12,H895,I895)))</f>
      </c>
      <c r="N895" t="str" s="41" cm="1">
        <f t="array" ref="N895">_xlfn.IFERROR(K895*M895,"")</f>
      </c>
    </row>
    <row r="896" s="3" customFormat="1" ht="45" customHeight="1">
      <c r="A896" t="s" s="42">
        <v>2242</v>
      </c>
      <c r="C896" t="s" s="43">
        <v>2243</v>
      </c>
      <c r="D896" t="s" s="43">
        <v>2244</v>
      </c>
      <c r="E896" t="s" s="52">
        <v>279</v>
      </c>
      <c r="F896" s="45">
        <v>29.9</v>
      </c>
      <c r="G896" s="32" cm="1">
        <f t="array" ref="G896">F896*0.5*0.9*0.95</f>
        <v>12.78225</v>
      </c>
      <c r="H896" s="46" cm="1">
        <f t="array" ref="H896">G896*0.94</f>
        <v>12.015315</v>
      </c>
      <c r="I896" s="46" cm="1">
        <f t="array" ref="I896">G896*0.87</f>
        <v>11.1205575</v>
      </c>
      <c r="J896" t="s" s="47">
        <v>2243</v>
      </c>
      <c r="K896" s="40"/>
      <c r="L896" t="str" s="41" cm="1">
        <f t="array" ref="L896">IF(K896&lt;1,"",IF(K896&lt;6,0,IF(K896&lt;12,0.06,0.13)))</f>
      </c>
      <c r="M896" t="str" s="41" cm="1">
        <f t="array" ref="M896">IF(K896&lt;1,"",IF(K896&lt;6,G896,IF(K896&lt;12,H896,I896)))</f>
      </c>
      <c r="N896" t="str" s="41" cm="1">
        <f t="array" ref="N896">_xlfn.IFERROR(K896*M896,"")</f>
      </c>
    </row>
    <row r="897" s="3" customFormat="1" ht="45" customHeight="1">
      <c r="A897" t="s" s="27">
        <v>2245</v>
      </c>
      <c r="C897" t="s" s="37">
        <v>2246</v>
      </c>
      <c r="D897" t="s" s="38">
        <v>2247</v>
      </c>
      <c r="E897" t="s" s="36">
        <v>279</v>
      </c>
      <c r="F897" s="31">
        <v>29.9</v>
      </c>
      <c r="G897" s="32" cm="1">
        <f t="array" ref="G897">F897*0.5*0.9*0.95</f>
        <v>12.78225</v>
      </c>
      <c r="H897" s="39" cm="1">
        <f t="array" ref="H897">G897*0.94</f>
        <v>12.015315</v>
      </c>
      <c r="I897" s="39" cm="1">
        <f t="array" ref="I897">G897*0.87</f>
        <v>11.1205575</v>
      </c>
      <c r="J897" t="s" s="28">
        <v>2246</v>
      </c>
      <c r="K897" s="40"/>
      <c r="L897" t="str" s="41" cm="1">
        <f t="array" ref="L897">IF(K897&lt;1,"",IF(K897&lt;6,0,IF(K897&lt;12,0.06,0.13)))</f>
      </c>
      <c r="M897" t="str" s="41" cm="1">
        <f t="array" ref="M897">IF(K897&lt;1,"",IF(K897&lt;6,G897,IF(K897&lt;12,H897,I897)))</f>
      </c>
      <c r="N897" t="str" s="41" cm="1">
        <f t="array" ref="N897">_xlfn.IFERROR(K897*M897,"")</f>
      </c>
    </row>
    <row r="898" s="3" customFormat="1" ht="45" customHeight="1">
      <c r="A898" t="s" s="42">
        <v>2248</v>
      </c>
      <c r="C898" t="s" s="43">
        <v>2249</v>
      </c>
      <c r="D898" t="s" s="43">
        <v>2250</v>
      </c>
      <c r="E898" t="s" s="52">
        <v>279</v>
      </c>
      <c r="F898" s="45">
        <v>29.9</v>
      </c>
      <c r="G898" s="32" cm="1">
        <f t="array" ref="G898">F898*0.5*0.9*0.95</f>
        <v>12.78225</v>
      </c>
      <c r="H898" s="46" cm="1">
        <f t="array" ref="H898">G898*0.94</f>
        <v>12.015315</v>
      </c>
      <c r="I898" s="46" cm="1">
        <f t="array" ref="I898">G898*0.87</f>
        <v>11.1205575</v>
      </c>
      <c r="J898" t="s" s="47">
        <v>2249</v>
      </c>
      <c r="K898" s="40"/>
      <c r="L898" t="str" s="41" cm="1">
        <f t="array" ref="L898">IF(K898&lt;1,"",IF(K898&lt;6,0,IF(K898&lt;12,0.06,0.13)))</f>
      </c>
      <c r="M898" t="str" s="41" cm="1">
        <f t="array" ref="M898">IF(K898&lt;1,"",IF(K898&lt;6,G898,IF(K898&lt;12,H898,I898)))</f>
      </c>
      <c r="N898" t="str" s="41" cm="1">
        <f t="array" ref="N898">_xlfn.IFERROR(K898*M898,"")</f>
      </c>
    </row>
    <row r="899" s="3" customFormat="1" ht="45" customHeight="1">
      <c r="A899" t="s" s="27">
        <v>2251</v>
      </c>
      <c r="C899" t="s" s="37">
        <v>2252</v>
      </c>
      <c r="D899" t="s" s="38">
        <v>2253</v>
      </c>
      <c r="E899" t="s" s="36">
        <v>279</v>
      </c>
      <c r="F899" s="31">
        <v>29.9</v>
      </c>
      <c r="G899" s="32" cm="1">
        <f t="array" ref="G899">F899*0.5*0.9*0.95</f>
        <v>12.78225</v>
      </c>
      <c r="H899" s="39" cm="1">
        <f t="array" ref="H899">G899*0.94</f>
        <v>12.015315</v>
      </c>
      <c r="I899" s="39" cm="1">
        <f t="array" ref="I899">G899*0.87</f>
        <v>11.1205575</v>
      </c>
      <c r="J899" t="s" s="28">
        <v>2252</v>
      </c>
      <c r="K899" s="40"/>
      <c r="L899" t="str" s="41" cm="1">
        <f t="array" ref="L899">IF(K899&lt;1,"",IF(K899&lt;6,0,IF(K899&lt;12,0.06,0.13)))</f>
      </c>
      <c r="M899" t="str" s="41" cm="1">
        <f t="array" ref="M899">IF(K899&lt;1,"",IF(K899&lt;6,G899,IF(K899&lt;12,H899,I899)))</f>
      </c>
      <c r="N899" t="str" s="41" cm="1">
        <f t="array" ref="N899">_xlfn.IFERROR(K899*M899,"")</f>
      </c>
    </row>
    <row r="900" s="3" customFormat="1" ht="45" customHeight="1">
      <c r="A900" t="s" s="27">
        <v>2254</v>
      </c>
      <c r="C900" t="s" s="37">
        <v>2255</v>
      </c>
      <c r="D900" t="s" s="38">
        <v>2256</v>
      </c>
      <c r="E900" t="s" s="36">
        <v>279</v>
      </c>
      <c r="F900" s="31">
        <v>29.9</v>
      </c>
      <c r="G900" s="32" cm="1">
        <f t="array" ref="G900">F900*0.5*0.9*0.95</f>
        <v>12.78225</v>
      </c>
      <c r="H900" s="39" cm="1">
        <f t="array" ref="H900">G900*0.94</f>
        <v>12.015315</v>
      </c>
      <c r="I900" s="39" cm="1">
        <f t="array" ref="I900">G900*0.87</f>
        <v>11.1205575</v>
      </c>
      <c r="J900" t="s" s="28">
        <v>2255</v>
      </c>
      <c r="K900" s="40"/>
      <c r="L900" t="str" s="41" cm="1">
        <f t="array" ref="L900">IF(K900&lt;1,"",IF(K900&lt;6,0,IF(K900&lt;12,0.06,0.13)))</f>
      </c>
      <c r="M900" t="str" s="41" cm="1">
        <f t="array" ref="M900">IF(K900&lt;1,"",IF(K900&lt;6,G900,IF(K900&lt;12,H900,I900)))</f>
      </c>
      <c r="N900" t="str" s="41" cm="1">
        <f t="array" ref="N900">_xlfn.IFERROR(K900*M900,"")</f>
      </c>
    </row>
    <row r="901" s="3" customFormat="1" ht="45" customHeight="1">
      <c r="A901" t="s" s="27">
        <v>2257</v>
      </c>
      <c r="C901" t="s" s="37">
        <v>2258</v>
      </c>
      <c r="D901" t="s" s="38">
        <v>2259</v>
      </c>
      <c r="E901" t="s" s="36">
        <v>279</v>
      </c>
      <c r="F901" s="31">
        <v>29.9</v>
      </c>
      <c r="G901" s="32" cm="1">
        <f t="array" ref="G901">F901*0.5*0.9*0.95</f>
        <v>12.78225</v>
      </c>
      <c r="H901" s="39" cm="1">
        <f t="array" ref="H901">G901*0.94</f>
        <v>12.015315</v>
      </c>
      <c r="I901" s="39" cm="1">
        <f t="array" ref="I901">G901*0.87</f>
        <v>11.1205575</v>
      </c>
      <c r="J901" t="s" s="28">
        <v>2258</v>
      </c>
      <c r="K901" s="40"/>
      <c r="L901" t="str" s="41" cm="1">
        <f t="array" ref="L901">IF(K901&lt;1,"",IF(K901&lt;6,0,IF(K901&lt;12,0.06,0.13)))</f>
      </c>
      <c r="M901" t="str" s="41" cm="1">
        <f t="array" ref="M901">IF(K901&lt;1,"",IF(K901&lt;6,G901,IF(K901&lt;12,H901,I901)))</f>
      </c>
      <c r="N901" t="str" s="41" cm="1">
        <f t="array" ref="N901">_xlfn.IFERROR(K901*M901,"")</f>
      </c>
    </row>
    <row r="902" s="3" customFormat="1" ht="45" customHeight="1">
      <c r="A902" t="s" s="42">
        <v>2260</v>
      </c>
      <c r="C902" t="s" s="43">
        <v>2261</v>
      </c>
      <c r="D902" t="s" s="43">
        <v>2262</v>
      </c>
      <c r="E902" t="s" s="52">
        <v>279</v>
      </c>
      <c r="F902" s="45">
        <v>29.9</v>
      </c>
      <c r="G902" s="32" cm="1">
        <f t="array" ref="G902">F902*0.5*0.9*0.95</f>
        <v>12.78225</v>
      </c>
      <c r="H902" s="46" cm="1">
        <f t="array" ref="H902">G902*0.94</f>
        <v>12.015315</v>
      </c>
      <c r="I902" s="46" cm="1">
        <f t="array" ref="I902">G902*0.87</f>
        <v>11.1205575</v>
      </c>
      <c r="J902" t="s" s="47">
        <v>2261</v>
      </c>
      <c r="K902" s="40"/>
      <c r="L902" t="str" s="41" cm="1">
        <f t="array" ref="L902">IF(K902&lt;1,"",IF(K902&lt;6,0,IF(K902&lt;12,0.06,0.13)))</f>
      </c>
      <c r="M902" t="str" s="41" cm="1">
        <f t="array" ref="M902">IF(K902&lt;1,"",IF(K902&lt;6,G902,IF(K902&lt;12,H902,I902)))</f>
      </c>
      <c r="N902" t="str" s="41" cm="1">
        <f t="array" ref="N902">_xlfn.IFERROR(K902*M902,"")</f>
      </c>
    </row>
    <row r="903" s="3" customFormat="1" ht="45" customHeight="1">
      <c r="A903" t="s" s="27">
        <v>2263</v>
      </c>
      <c r="C903" t="s" s="37">
        <v>2264</v>
      </c>
      <c r="D903" t="s" s="38">
        <v>2265</v>
      </c>
      <c r="E903" t="s" s="36">
        <v>279</v>
      </c>
      <c r="F903" s="31">
        <v>29.9</v>
      </c>
      <c r="G903" s="32" cm="1">
        <f t="array" ref="G903">F903*0.5*0.9*0.95</f>
        <v>12.78225</v>
      </c>
      <c r="H903" s="39" cm="1">
        <f t="array" ref="H903">G903*0.94</f>
        <v>12.015315</v>
      </c>
      <c r="I903" s="39" cm="1">
        <f t="array" ref="I903">G903*0.87</f>
        <v>11.1205575</v>
      </c>
      <c r="J903" t="s" s="28">
        <v>2264</v>
      </c>
      <c r="K903" s="40"/>
      <c r="L903" t="str" s="41" cm="1">
        <f t="array" ref="L903">IF(K903&lt;1,"",IF(K903&lt;6,0,IF(K903&lt;12,0.06,0.13)))</f>
      </c>
      <c r="M903" t="str" s="41" cm="1">
        <f t="array" ref="M903">IF(K903&lt;1,"",IF(K903&lt;6,G903,IF(K903&lt;12,H903,I903)))</f>
      </c>
      <c r="N903" t="str" s="41" cm="1">
        <f t="array" ref="N903">_xlfn.IFERROR(K903*M903,"")</f>
      </c>
    </row>
    <row r="904" s="3" customFormat="1" ht="45" customHeight="1">
      <c r="A904" t="s" s="42">
        <v>2266</v>
      </c>
      <c r="C904" t="s" s="43">
        <v>2267</v>
      </c>
      <c r="D904" t="s" s="43">
        <v>2268</v>
      </c>
      <c r="E904" t="s" s="52">
        <v>279</v>
      </c>
      <c r="F904" s="45">
        <v>29.9</v>
      </c>
      <c r="G904" s="32" cm="1">
        <f t="array" ref="G904">F904*0.5*0.9*0.95</f>
        <v>12.78225</v>
      </c>
      <c r="H904" s="46" cm="1">
        <f t="array" ref="H904">G904*0.94</f>
        <v>12.015315</v>
      </c>
      <c r="I904" s="46" cm="1">
        <f t="array" ref="I904">G904*0.87</f>
        <v>11.1205575</v>
      </c>
      <c r="J904" t="s" s="47">
        <v>2267</v>
      </c>
      <c r="K904" s="40"/>
      <c r="L904" t="str" s="41" cm="1">
        <f t="array" ref="L904">IF(K904&lt;1,"",IF(K904&lt;6,0,IF(K904&lt;12,0.06,0.13)))</f>
      </c>
      <c r="M904" t="str" s="41" cm="1">
        <f t="array" ref="M904">IF(K904&lt;1,"",IF(K904&lt;6,G904,IF(K904&lt;12,H904,I904)))</f>
      </c>
      <c r="N904" t="str" s="41" cm="1">
        <f t="array" ref="N904">_xlfn.IFERROR(K904*M904,"")</f>
      </c>
    </row>
    <row r="905" s="3" customFormat="1" ht="45" customHeight="1">
      <c r="A905" t="s" s="27">
        <v>2269</v>
      </c>
      <c r="C905" t="s" s="37">
        <v>2270</v>
      </c>
      <c r="D905" t="s" s="38">
        <v>2271</v>
      </c>
      <c r="E905" t="s" s="36">
        <v>279</v>
      </c>
      <c r="F905" s="31">
        <v>29.9</v>
      </c>
      <c r="G905" s="32" cm="1">
        <f t="array" ref="G905">F905*0.5*0.9*0.95</f>
        <v>12.78225</v>
      </c>
      <c r="H905" s="39" cm="1">
        <f t="array" ref="H905">G905*0.94</f>
        <v>12.015315</v>
      </c>
      <c r="I905" s="39" cm="1">
        <f t="array" ref="I905">G905*0.87</f>
        <v>11.1205575</v>
      </c>
      <c r="J905" t="s" s="28">
        <v>2270</v>
      </c>
      <c r="K905" s="40"/>
      <c r="L905" t="str" s="41" cm="1">
        <f t="array" ref="L905">IF(K905&lt;1,"",IF(K905&lt;6,0,IF(K905&lt;12,0.06,0.13)))</f>
      </c>
      <c r="M905" t="str" s="41" cm="1">
        <f t="array" ref="M905">IF(K905&lt;1,"",IF(K905&lt;6,G905,IF(K905&lt;12,H905,I905)))</f>
      </c>
      <c r="N905" t="str" s="41" cm="1">
        <f t="array" ref="N905">_xlfn.IFERROR(K905*M905,"")</f>
      </c>
    </row>
    <row r="906" s="3" customFormat="1" ht="45" customHeight="1">
      <c r="A906" t="s" s="42">
        <v>2272</v>
      </c>
      <c r="C906" t="s" s="43">
        <v>2273</v>
      </c>
      <c r="D906" t="s" s="43">
        <v>2274</v>
      </c>
      <c r="E906" t="s" s="52">
        <v>279</v>
      </c>
      <c r="F906" s="45">
        <v>29.9</v>
      </c>
      <c r="G906" s="32" cm="1">
        <f t="array" ref="G906">F906*0.5*0.9*0.95</f>
        <v>12.78225</v>
      </c>
      <c r="H906" s="46" cm="1">
        <f t="array" ref="H906">G906*0.94</f>
        <v>12.015315</v>
      </c>
      <c r="I906" s="46" cm="1">
        <f t="array" ref="I906">G906*0.87</f>
        <v>11.1205575</v>
      </c>
      <c r="J906" t="s" s="47">
        <v>2273</v>
      </c>
      <c r="K906" s="40"/>
      <c r="L906" t="str" s="41" cm="1">
        <f t="array" ref="L906">IF(K906&lt;1,"",IF(K906&lt;6,0,IF(K906&lt;12,0.06,0.13)))</f>
      </c>
      <c r="M906" t="str" s="41" cm="1">
        <f t="array" ref="M906">IF(K906&lt;1,"",IF(K906&lt;6,G906,IF(K906&lt;12,H906,I906)))</f>
      </c>
      <c r="N906" t="str" s="41" cm="1">
        <f t="array" ref="N906">_xlfn.IFERROR(K906*M906,"")</f>
      </c>
    </row>
    <row r="907" s="3" customFormat="1" ht="45" customHeight="1">
      <c r="A907" s="53">
        <v>8055035686332</v>
      </c>
      <c r="C907" t="s" s="43">
        <v>2275</v>
      </c>
      <c r="D907" t="s" s="43">
        <v>2276</v>
      </c>
      <c r="E907" t="s" s="52">
        <v>279</v>
      </c>
      <c r="F907" s="45">
        <v>29.9</v>
      </c>
      <c r="G907" s="32" cm="1">
        <f t="array" ref="G907">F907*0.5*0.9*0.95</f>
        <v>12.78225</v>
      </c>
      <c r="H907" s="46" cm="1">
        <f t="array" ref="H907">G907*0.94</f>
        <v>12.015315</v>
      </c>
      <c r="I907" s="46" cm="1">
        <f t="array" ref="I907">G907*0.87</f>
        <v>11.1205575</v>
      </c>
      <c r="J907" t="s" s="47">
        <v>2275</v>
      </c>
      <c r="K907" s="40"/>
      <c r="L907" t="str" s="41" cm="1">
        <f t="array" ref="L907">IF(K907&lt;1,"",IF(K907&lt;6,0,IF(K907&lt;12,0.06,0.13)))</f>
      </c>
      <c r="M907" t="str" s="41" cm="1">
        <f t="array" ref="M907">IF(K907&lt;1,"",IF(K907&lt;6,G907,IF(K907&lt;12,H907,I907)))</f>
      </c>
      <c r="N907" t="str" s="41" cm="1">
        <f t="array" ref="N907">_xlfn.IFERROR(K907*M907,"")</f>
      </c>
    </row>
    <row r="908" s="3" customFormat="1" ht="45" customHeight="1">
      <c r="A908" t="s" s="42">
        <v>2277</v>
      </c>
      <c r="C908" t="s" s="43">
        <v>2278</v>
      </c>
      <c r="D908" t="s" s="43">
        <v>2279</v>
      </c>
      <c r="E908" t="s" s="52">
        <v>279</v>
      </c>
      <c r="F908" s="45">
        <v>29.9</v>
      </c>
      <c r="G908" s="32" cm="1">
        <f t="array" ref="G908">F908*0.5*0.9*0.95</f>
        <v>12.78225</v>
      </c>
      <c r="H908" s="46" cm="1">
        <f t="array" ref="H908">G908*0.94</f>
        <v>12.015315</v>
      </c>
      <c r="I908" s="46" cm="1">
        <f t="array" ref="I908">G908*0.87</f>
        <v>11.1205575</v>
      </c>
      <c r="J908" t="s" s="47">
        <v>2278</v>
      </c>
      <c r="K908" s="40"/>
      <c r="L908" t="str" s="41" cm="1">
        <f t="array" ref="L908">IF(K908&lt;1,"",IF(K908&lt;6,0,IF(K908&lt;12,0.06,0.13)))</f>
      </c>
      <c r="M908" t="str" s="41" cm="1">
        <f t="array" ref="M908">IF(K908&lt;1,"",IF(K908&lt;6,G908,IF(K908&lt;12,H908,I908)))</f>
      </c>
      <c r="N908" t="str" s="41" cm="1">
        <f t="array" ref="N908">_xlfn.IFERROR(K908*M908,"")</f>
      </c>
    </row>
    <row r="909" s="3" customFormat="1" ht="45" customHeight="1">
      <c r="A909" t="s" s="42">
        <v>2280</v>
      </c>
      <c r="C909" t="s" s="43">
        <v>2281</v>
      </c>
      <c r="D909" t="s" s="43">
        <v>2282</v>
      </c>
      <c r="E909" t="s" s="52">
        <v>279</v>
      </c>
      <c r="F909" s="45">
        <v>29.9</v>
      </c>
      <c r="G909" s="32" cm="1">
        <f t="array" ref="G909">F909*0.5*0.9*0.95</f>
        <v>12.78225</v>
      </c>
      <c r="H909" s="46" cm="1">
        <f t="array" ref="H909">G909*0.94</f>
        <v>12.015315</v>
      </c>
      <c r="I909" s="46" cm="1">
        <f t="array" ref="I909">G909*0.87</f>
        <v>11.1205575</v>
      </c>
      <c r="J909" t="s" s="47">
        <v>2281</v>
      </c>
      <c r="K909" s="40"/>
      <c r="L909" t="str" s="41" cm="1">
        <f t="array" ref="L909">IF(K909&lt;1,"",IF(K909&lt;6,0,IF(K909&lt;12,0.06,0.13)))</f>
      </c>
      <c r="M909" t="str" s="41" cm="1">
        <f t="array" ref="M909">IF(K909&lt;1,"",IF(K909&lt;6,G909,IF(K909&lt;12,H909,I909)))</f>
      </c>
      <c r="N909" t="str" s="41" cm="1">
        <f t="array" ref="N909">_xlfn.IFERROR(K909*M909,"")</f>
      </c>
    </row>
    <row r="910" s="3" customFormat="1" ht="45" customHeight="1">
      <c r="A910" t="s" s="42">
        <v>2283</v>
      </c>
      <c r="C910" t="s" s="43">
        <v>2284</v>
      </c>
      <c r="D910" t="s" s="43">
        <v>2285</v>
      </c>
      <c r="E910" t="s" s="52">
        <v>279</v>
      </c>
      <c r="F910" s="45">
        <v>29.9</v>
      </c>
      <c r="G910" s="32" cm="1">
        <f t="array" ref="G910">F910*0.5*0.9*0.95</f>
        <v>12.78225</v>
      </c>
      <c r="H910" s="46" cm="1">
        <f t="array" ref="H910">G910*0.94</f>
        <v>12.015315</v>
      </c>
      <c r="I910" s="46" cm="1">
        <f t="array" ref="I910">G910*0.87</f>
        <v>11.1205575</v>
      </c>
      <c r="J910" t="s" s="47">
        <v>2284</v>
      </c>
      <c r="K910" s="40"/>
      <c r="L910" t="str" s="41" cm="1">
        <f t="array" ref="L910">IF(K910&lt;1,"",IF(K910&lt;6,0,IF(K910&lt;12,0.06,0.13)))</f>
      </c>
      <c r="M910" t="str" s="41" cm="1">
        <f t="array" ref="M910">IF(K910&lt;1,"",IF(K910&lt;6,G910,IF(K910&lt;12,H910,I910)))</f>
      </c>
      <c r="N910" t="str" s="41" cm="1">
        <f t="array" ref="N910">_xlfn.IFERROR(K910*M910,"")</f>
      </c>
    </row>
    <row r="911" s="3" customFormat="1" ht="45" customHeight="1">
      <c r="A911" t="s" s="27">
        <v>2286</v>
      </c>
      <c r="C911" t="s" s="37">
        <v>2287</v>
      </c>
      <c r="D911" t="s" s="38">
        <v>2288</v>
      </c>
      <c r="E911" t="s" s="36">
        <v>279</v>
      </c>
      <c r="F911" s="31">
        <v>29.9</v>
      </c>
      <c r="G911" s="32" cm="1">
        <f t="array" ref="G911">F911*0.5*0.9*0.95</f>
        <v>12.78225</v>
      </c>
      <c r="H911" s="39" cm="1">
        <f t="array" ref="H911">G911*0.94</f>
        <v>12.015315</v>
      </c>
      <c r="I911" s="39" cm="1">
        <f t="array" ref="I911">G911*0.87</f>
        <v>11.1205575</v>
      </c>
      <c r="J911" t="s" s="28">
        <v>2287</v>
      </c>
      <c r="K911" s="40"/>
      <c r="L911" t="str" s="41" cm="1">
        <f t="array" ref="L911">IF(K911&lt;1,"",IF(K911&lt;6,0,IF(K911&lt;12,0.06,0.13)))</f>
      </c>
      <c r="M911" t="str" s="41" cm="1">
        <f t="array" ref="M911">IF(K911&lt;1,"",IF(K911&lt;6,G911,IF(K911&lt;12,H911,I911)))</f>
      </c>
      <c r="N911" t="str" s="41" cm="1">
        <f t="array" ref="N911">_xlfn.IFERROR(K911*M911,"")</f>
      </c>
    </row>
    <row r="912" s="3" customFormat="1" ht="45" customHeight="1">
      <c r="A912" t="s" s="27">
        <v>2289</v>
      </c>
      <c r="C912" t="s" s="37">
        <v>2290</v>
      </c>
      <c r="D912" t="s" s="38">
        <v>2291</v>
      </c>
      <c r="E912" t="s" s="36">
        <v>279</v>
      </c>
      <c r="F912" s="31">
        <v>29.9</v>
      </c>
      <c r="G912" s="32" cm="1">
        <f t="array" ref="G912">F912*0.5*0.9*0.95</f>
        <v>12.78225</v>
      </c>
      <c r="H912" s="39" cm="1">
        <f t="array" ref="H912">G912*0.94</f>
        <v>12.015315</v>
      </c>
      <c r="I912" s="39" cm="1">
        <f t="array" ref="I912">G912*0.87</f>
        <v>11.1205575</v>
      </c>
      <c r="J912" t="s" s="28">
        <v>2290</v>
      </c>
      <c r="K912" s="40"/>
      <c r="L912" t="str" s="41" cm="1">
        <f t="array" ref="L912">IF(K912&lt;1,"",IF(K912&lt;6,0,IF(K912&lt;12,0.06,0.13)))</f>
      </c>
      <c r="M912" t="str" s="41" cm="1">
        <f t="array" ref="M912">IF(K912&lt;1,"",IF(K912&lt;6,G912,IF(K912&lt;12,H912,I912)))</f>
      </c>
      <c r="N912" t="str" s="41" cm="1">
        <f t="array" ref="N912">_xlfn.IFERROR(K912*M912,"")</f>
      </c>
    </row>
    <row r="913" s="3" customFormat="1" ht="45" customHeight="1">
      <c r="A913" s="53">
        <v>8055035686349</v>
      </c>
      <c r="C913" t="s" s="43">
        <v>2292</v>
      </c>
      <c r="D913" t="s" s="43">
        <v>2293</v>
      </c>
      <c r="E913" t="s" s="52">
        <v>279</v>
      </c>
      <c r="F913" s="45">
        <v>29.9</v>
      </c>
      <c r="G913" s="32" cm="1">
        <f t="array" ref="G913">F913*0.5*0.9*0.95</f>
        <v>12.78225</v>
      </c>
      <c r="H913" s="46" cm="1">
        <f t="array" ref="H913">G913*0.94</f>
        <v>12.015315</v>
      </c>
      <c r="I913" s="46" cm="1">
        <f t="array" ref="I913">G913*0.87</f>
        <v>11.1205575</v>
      </c>
      <c r="J913" t="s" s="47">
        <v>2292</v>
      </c>
      <c r="K913" s="40"/>
      <c r="L913" t="str" s="41" cm="1">
        <f t="array" ref="L913">IF(K913&lt;1,"",IF(K913&lt;6,0,IF(K913&lt;12,0.06,0.13)))</f>
      </c>
      <c r="M913" t="str" s="41" cm="1">
        <f t="array" ref="M913">IF(K913&lt;1,"",IF(K913&lt;6,G913,IF(K913&lt;12,H913,I913)))</f>
      </c>
      <c r="N913" t="str" s="41" cm="1">
        <f t="array" ref="N913">_xlfn.IFERROR(K913*M913,"")</f>
      </c>
    </row>
    <row r="914" s="3" customFormat="1" ht="45" customHeight="1">
      <c r="A914" t="s" s="27">
        <v>2294</v>
      </c>
      <c r="C914" t="s" s="37">
        <v>2295</v>
      </c>
      <c r="D914" t="s" s="38">
        <v>2296</v>
      </c>
      <c r="E914" t="s" s="36">
        <v>279</v>
      </c>
      <c r="F914" s="31">
        <v>29.9</v>
      </c>
      <c r="G914" s="32" cm="1">
        <f t="array" ref="G914">F914*0.5*0.9*0.95</f>
        <v>12.78225</v>
      </c>
      <c r="H914" s="39" cm="1">
        <f t="array" ref="H914">G914*0.94</f>
        <v>12.015315</v>
      </c>
      <c r="I914" s="39" cm="1">
        <f t="array" ref="I914">G914*0.87</f>
        <v>11.1205575</v>
      </c>
      <c r="J914" t="s" s="28">
        <v>2295</v>
      </c>
      <c r="K914" s="40"/>
      <c r="L914" t="str" s="41" cm="1">
        <f t="array" ref="L914">IF(K914&lt;1,"",IF(K914&lt;6,0,IF(K914&lt;12,0.06,0.13)))</f>
      </c>
      <c r="M914" t="str" s="41" cm="1">
        <f t="array" ref="M914">IF(K914&lt;1,"",IF(K914&lt;6,G914,IF(K914&lt;12,H914,I914)))</f>
      </c>
      <c r="N914" t="str" s="41" cm="1">
        <f t="array" ref="N914">_xlfn.IFERROR(K914*M914,"")</f>
      </c>
    </row>
    <row r="915" s="3" customFormat="1" ht="45" customHeight="1">
      <c r="A915" t="s" s="42">
        <v>2297</v>
      </c>
      <c r="C915" t="s" s="43">
        <v>2298</v>
      </c>
      <c r="D915" t="s" s="43">
        <v>2299</v>
      </c>
      <c r="E915" t="s" s="52">
        <v>279</v>
      </c>
      <c r="F915" s="45">
        <v>29.9</v>
      </c>
      <c r="G915" s="32" cm="1">
        <f t="array" ref="G915">F915*0.5*0.9*0.95</f>
        <v>12.78225</v>
      </c>
      <c r="H915" s="46" cm="1">
        <f t="array" ref="H915">G915*0.94</f>
        <v>12.015315</v>
      </c>
      <c r="I915" s="46" cm="1">
        <f t="array" ref="I915">G915*0.87</f>
        <v>11.1205575</v>
      </c>
      <c r="J915" t="s" s="47">
        <v>2298</v>
      </c>
      <c r="K915" s="40"/>
      <c r="L915" t="str" s="41" cm="1">
        <f t="array" ref="L915">IF(K915&lt;1,"",IF(K915&lt;6,0,IF(K915&lt;12,0.06,0.13)))</f>
      </c>
      <c r="M915" t="str" s="41" cm="1">
        <f t="array" ref="M915">IF(K915&lt;1,"",IF(K915&lt;6,G915,IF(K915&lt;12,H915,I915)))</f>
      </c>
      <c r="N915" t="str" s="41" cm="1">
        <f t="array" ref="N915">_xlfn.IFERROR(K915*M915,"")</f>
      </c>
    </row>
    <row r="916" s="3" customFormat="1" ht="45" customHeight="1">
      <c r="A916" t="s" s="27">
        <v>2300</v>
      </c>
      <c r="C916" t="s" s="37">
        <v>2301</v>
      </c>
      <c r="D916" t="s" s="38">
        <v>2302</v>
      </c>
      <c r="E916" t="s" s="36">
        <v>279</v>
      </c>
      <c r="F916" s="31">
        <v>29.9</v>
      </c>
      <c r="G916" s="32" cm="1">
        <f t="array" ref="G916">F916*0.5*0.9*0.95</f>
        <v>12.78225</v>
      </c>
      <c r="H916" s="39" cm="1">
        <f t="array" ref="H916">G916*0.94</f>
        <v>12.015315</v>
      </c>
      <c r="I916" s="39" cm="1">
        <f t="array" ref="I916">G916*0.87</f>
        <v>11.1205575</v>
      </c>
      <c r="J916" t="s" s="28">
        <v>2301</v>
      </c>
      <c r="K916" s="40"/>
      <c r="L916" t="str" s="41" cm="1">
        <f t="array" ref="L916">IF(K916&lt;1,"",IF(K916&lt;6,0,IF(K916&lt;12,0.06,0.13)))</f>
      </c>
      <c r="M916" t="str" s="41" cm="1">
        <f t="array" ref="M916">IF(K916&lt;1,"",IF(K916&lt;6,G916,IF(K916&lt;12,H916,I916)))</f>
      </c>
      <c r="N916" t="str" s="41" cm="1">
        <f t="array" ref="N916">_xlfn.IFERROR(K916*M916,"")</f>
      </c>
    </row>
    <row r="917" s="3" customFormat="1" ht="45" customHeight="1">
      <c r="A917" t="s" s="27">
        <v>2303</v>
      </c>
      <c r="C917" t="s" s="37">
        <v>2304</v>
      </c>
      <c r="D917" t="s" s="38">
        <v>2305</v>
      </c>
      <c r="E917" t="s" s="36">
        <v>279</v>
      </c>
      <c r="F917" s="31">
        <v>29.9</v>
      </c>
      <c r="G917" s="32" cm="1">
        <f t="array" ref="G917">F917*0.5*0.9*0.95</f>
        <v>12.78225</v>
      </c>
      <c r="H917" s="39" cm="1">
        <f t="array" ref="H917">G917*0.94</f>
        <v>12.015315</v>
      </c>
      <c r="I917" s="39" cm="1">
        <f t="array" ref="I917">G917*0.87</f>
        <v>11.1205575</v>
      </c>
      <c r="J917" t="s" s="28">
        <v>2304</v>
      </c>
      <c r="K917" s="40"/>
      <c r="L917" t="str" s="41" cm="1">
        <f t="array" ref="L917">IF(K917&lt;1,"",IF(K917&lt;6,0,IF(K917&lt;12,0.06,0.13)))</f>
      </c>
      <c r="M917" t="str" s="41" cm="1">
        <f t="array" ref="M917">IF(K917&lt;1,"",IF(K917&lt;6,G917,IF(K917&lt;12,H917,I917)))</f>
      </c>
      <c r="N917" t="str" s="41" cm="1">
        <f t="array" ref="N917">_xlfn.IFERROR(K917*M917,"")</f>
      </c>
    </row>
    <row r="918" s="3" customFormat="1" ht="45" customHeight="1">
      <c r="A918" t="s" s="27">
        <v>2306</v>
      </c>
      <c r="C918" t="s" s="37">
        <v>2307</v>
      </c>
      <c r="D918" t="s" s="38">
        <v>2308</v>
      </c>
      <c r="E918" t="s" s="36">
        <v>19</v>
      </c>
      <c r="F918" s="31">
        <v>16.9</v>
      </c>
      <c r="G918" s="32" cm="1">
        <f t="array" ref="G918">F918*0.5*0.9*0.95</f>
        <v>7.22475</v>
      </c>
      <c r="H918" s="39" cm="1">
        <f t="array" ref="H918">G918*0.94</f>
        <v>6.791265</v>
      </c>
      <c r="I918" s="39" cm="1">
        <f t="array" ref="I918">G918*0.87</f>
        <v>6.2855325</v>
      </c>
      <c r="J918" t="s" s="28">
        <v>2307</v>
      </c>
      <c r="K918" s="40"/>
      <c r="L918" t="str" s="41" cm="1">
        <f t="array" ref="L918">IF(K918&lt;1,"",IF(K918&lt;6,0,IF(K918&lt;12,0.06,0.13)))</f>
      </c>
      <c r="M918" t="str" s="41" cm="1">
        <f t="array" ref="M918">IF(K918&lt;1,"",IF(K918&lt;6,G918,IF(K918&lt;12,H918,I918)))</f>
      </c>
      <c r="N918" t="str" s="41" cm="1">
        <f t="array" ref="N918">_xlfn.IFERROR(K918*M918,"")</f>
      </c>
    </row>
    <row r="919" s="3" customFormat="1" ht="45" customHeight="1">
      <c r="A919" t="s" s="27">
        <v>2309</v>
      </c>
      <c r="C919" t="s" s="37">
        <v>2310</v>
      </c>
      <c r="D919" t="s" s="38">
        <v>2311</v>
      </c>
      <c r="E919" s="30">
        <v>2</v>
      </c>
      <c r="F919" s="31">
        <v>16.9</v>
      </c>
      <c r="G919" s="32" cm="1">
        <f t="array" ref="G919">F919*0.5*0.9*0.95</f>
        <v>7.22475</v>
      </c>
      <c r="H919" s="39" cm="1">
        <f t="array" ref="H919">G919*0.94</f>
        <v>6.791265</v>
      </c>
      <c r="I919" s="39" cm="1">
        <f t="array" ref="I919">G919*0.87</f>
        <v>6.2855325</v>
      </c>
      <c r="J919" t="s" s="28">
        <v>2310</v>
      </c>
      <c r="K919" s="40"/>
      <c r="L919" t="str" s="41" cm="1">
        <f t="array" ref="L919">IF(K919&lt;1,"",IF(K919&lt;6,0,IF(K919&lt;12,0.06,0.13)))</f>
      </c>
      <c r="M919" t="str" s="41" cm="1">
        <f t="array" ref="M919">IF(K919&lt;1,"",IF(K919&lt;6,G919,IF(K919&lt;12,H919,I919)))</f>
      </c>
      <c r="N919" t="str" s="41" cm="1">
        <f t="array" ref="N919">_xlfn.IFERROR(K919*M919,"")</f>
      </c>
    </row>
    <row r="920" s="3" customFormat="1" ht="45" customHeight="1">
      <c r="A920" t="s" s="27">
        <v>2312</v>
      </c>
      <c r="C920" t="s" s="37">
        <v>2313</v>
      </c>
      <c r="D920" t="s" s="38">
        <v>2314</v>
      </c>
      <c r="E920" s="30">
        <v>2</v>
      </c>
      <c r="F920" s="31">
        <v>16.9</v>
      </c>
      <c r="G920" s="32" cm="1">
        <f t="array" ref="G920">F920*0.5*0.9*0.95</f>
        <v>7.22475</v>
      </c>
      <c r="H920" s="39" cm="1">
        <f t="array" ref="H920">G920*0.94</f>
        <v>6.791265</v>
      </c>
      <c r="I920" s="39" cm="1">
        <f t="array" ref="I920">G920*0.87</f>
        <v>6.2855325</v>
      </c>
      <c r="J920" t="s" s="28">
        <v>2313</v>
      </c>
      <c r="K920" s="40"/>
      <c r="L920" t="str" s="41" cm="1">
        <f t="array" ref="L920">IF(K920&lt;1,"",IF(K920&lt;6,0,IF(K920&lt;12,0.06,0.13)))</f>
      </c>
      <c r="M920" t="str" s="41" cm="1">
        <f t="array" ref="M920">IF(K920&lt;1,"",IF(K920&lt;6,G920,IF(K920&lt;12,H920,I920)))</f>
      </c>
      <c r="N920" t="str" s="41" cm="1">
        <f t="array" ref="N920">_xlfn.IFERROR(K920*M920,"")</f>
      </c>
    </row>
    <row r="921" s="3" customFormat="1" ht="45" customHeight="1">
      <c r="A921" t="s" s="27">
        <v>2315</v>
      </c>
      <c r="C921" t="s" s="37">
        <v>2316</v>
      </c>
      <c r="D921" t="s" s="38">
        <v>2317</v>
      </c>
      <c r="E921" s="30">
        <v>2</v>
      </c>
      <c r="F921" s="31">
        <v>16.9</v>
      </c>
      <c r="G921" s="32" cm="1">
        <f t="array" ref="G921">F921*0.5*0.9*0.95</f>
        <v>7.22475</v>
      </c>
      <c r="H921" s="39" cm="1">
        <f t="array" ref="H921">G921*0.94</f>
        <v>6.791265</v>
      </c>
      <c r="I921" s="39" cm="1">
        <f t="array" ref="I921">G921*0.87</f>
        <v>6.2855325</v>
      </c>
      <c r="J921" t="s" s="28">
        <v>2316</v>
      </c>
      <c r="K921" s="40"/>
      <c r="L921" t="str" s="41" cm="1">
        <f t="array" ref="L921">IF(K921&lt;1,"",IF(K921&lt;6,0,IF(K921&lt;12,0.06,0.13)))</f>
      </c>
      <c r="M921" t="str" s="41" cm="1">
        <f t="array" ref="M921">IF(K921&lt;1,"",IF(K921&lt;6,G921,IF(K921&lt;12,H921,I921)))</f>
      </c>
      <c r="N921" t="str" s="41" cm="1">
        <f t="array" ref="N921">_xlfn.IFERROR(K921*M921,"")</f>
      </c>
    </row>
    <row r="922" s="3" customFormat="1" ht="45" customHeight="1">
      <c r="A922" t="s" s="27">
        <v>2318</v>
      </c>
      <c r="C922" t="s" s="37">
        <v>2319</v>
      </c>
      <c r="D922" t="s" s="38">
        <v>2320</v>
      </c>
      <c r="E922" s="30">
        <v>2</v>
      </c>
      <c r="F922" s="31">
        <v>16.9</v>
      </c>
      <c r="G922" s="32" cm="1">
        <f t="array" ref="G922">F922*0.5*0.9*0.95</f>
        <v>7.22475</v>
      </c>
      <c r="H922" s="39" cm="1">
        <f t="array" ref="H922">G922*0.94</f>
        <v>6.791265</v>
      </c>
      <c r="I922" s="39" cm="1">
        <f t="array" ref="I922">G922*0.87</f>
        <v>6.2855325</v>
      </c>
      <c r="J922" t="s" s="28">
        <v>2319</v>
      </c>
      <c r="K922" s="40"/>
      <c r="L922" t="str" s="41" cm="1">
        <f t="array" ref="L922">IF(K922&lt;1,"",IF(K922&lt;6,0,IF(K922&lt;12,0.06,0.13)))</f>
      </c>
      <c r="M922" t="str" s="41" cm="1">
        <f t="array" ref="M922">IF(K922&lt;1,"",IF(K922&lt;6,G922,IF(K922&lt;12,H922,I922)))</f>
      </c>
      <c r="N922" t="str" s="41" cm="1">
        <f t="array" ref="N922">_xlfn.IFERROR(K922*M922,"")</f>
      </c>
    </row>
    <row r="923" s="3" customFormat="1" ht="45" customHeight="1">
      <c r="A923" t="s" s="27">
        <v>2321</v>
      </c>
      <c r="C923" t="s" s="37">
        <v>2322</v>
      </c>
      <c r="D923" t="s" s="38">
        <v>2323</v>
      </c>
      <c r="E923" s="30">
        <v>2</v>
      </c>
      <c r="F923" s="31">
        <v>19.9</v>
      </c>
      <c r="G923" s="32" cm="1">
        <f t="array" ref="G923">F923*0.5*0.9*0.95</f>
        <v>8.507250000000001</v>
      </c>
      <c r="H923" s="39" cm="1">
        <f t="array" ref="H923">G923*0.94</f>
        <v>7.996815</v>
      </c>
      <c r="I923" s="39" cm="1">
        <f t="array" ref="I923">G923*0.87</f>
        <v>7.4013075</v>
      </c>
      <c r="J923" t="s" s="28">
        <v>2322</v>
      </c>
      <c r="K923" s="40"/>
      <c r="L923" t="str" s="41" cm="1">
        <f t="array" ref="L923">IF(K923&lt;1,"",IF(K923&lt;6,0,IF(K923&lt;12,0.06,0.13)))</f>
      </c>
      <c r="M923" t="str" s="41" cm="1">
        <f t="array" ref="M923">IF(K923&lt;1,"",IF(K923&lt;6,G923,IF(K923&lt;12,H923,I923)))</f>
      </c>
      <c r="N923" t="str" s="41" cm="1">
        <f t="array" ref="N923">_xlfn.IFERROR(K923*M923,"")</f>
      </c>
    </row>
    <row r="924" s="3" customFormat="1" ht="45" customHeight="1">
      <c r="A924" t="s" s="27">
        <v>2324</v>
      </c>
      <c r="C924" t="s" s="37">
        <v>2325</v>
      </c>
      <c r="D924" t="s" s="38">
        <v>2326</v>
      </c>
      <c r="E924" s="30">
        <v>2</v>
      </c>
      <c r="F924" s="31">
        <v>19.9</v>
      </c>
      <c r="G924" s="32" cm="1">
        <f t="array" ref="G924">F924*0.5*0.9*0.95</f>
        <v>8.507250000000001</v>
      </c>
      <c r="H924" s="39" cm="1">
        <f t="array" ref="H924">G924*0.94</f>
        <v>7.996815</v>
      </c>
      <c r="I924" s="39" cm="1">
        <f t="array" ref="I924">G924*0.87</f>
        <v>7.4013075</v>
      </c>
      <c r="J924" t="s" s="28">
        <v>2325</v>
      </c>
      <c r="K924" s="40"/>
      <c r="L924" t="str" s="41" cm="1">
        <f t="array" ref="L924">IF(K924&lt;1,"",IF(K924&lt;6,0,IF(K924&lt;12,0.06,0.13)))</f>
      </c>
      <c r="M924" t="str" s="41" cm="1">
        <f t="array" ref="M924">IF(K924&lt;1,"",IF(K924&lt;6,G924,IF(K924&lt;12,H924,I924)))</f>
      </c>
      <c r="N924" t="str" s="41" cm="1">
        <f t="array" ref="N924">_xlfn.IFERROR(K924*M924,"")</f>
      </c>
    </row>
    <row r="925" s="3" customFormat="1" ht="45" customHeight="1">
      <c r="A925" t="s" s="27">
        <v>2327</v>
      </c>
      <c r="C925" t="s" s="37">
        <v>2328</v>
      </c>
      <c r="D925" t="s" s="38">
        <v>2329</v>
      </c>
      <c r="E925" s="30">
        <v>2</v>
      </c>
      <c r="F925" s="31">
        <v>24.9</v>
      </c>
      <c r="G925" s="32" cm="1">
        <f t="array" ref="G925">F925*0.5*0.9*0.95</f>
        <v>10.64475</v>
      </c>
      <c r="H925" s="39" cm="1">
        <f t="array" ref="H925">G925*0.94</f>
        <v>10.006065</v>
      </c>
      <c r="I925" s="39" cm="1">
        <f t="array" ref="I925">G925*0.87</f>
        <v>9.260932499999999</v>
      </c>
      <c r="J925" t="s" s="28">
        <v>2328</v>
      </c>
      <c r="K925" s="40"/>
      <c r="L925" t="str" s="41" cm="1">
        <f t="array" ref="L925">IF(K925&lt;1,"",IF(K925&lt;6,0,IF(K925&lt;12,0.06,0.13)))</f>
      </c>
      <c r="M925" t="str" s="41" cm="1">
        <f t="array" ref="M925">IF(K925&lt;1,"",IF(K925&lt;6,G925,IF(K925&lt;12,H925,I925)))</f>
      </c>
      <c r="N925" t="str" s="41" cm="1">
        <f t="array" ref="N925">_xlfn.IFERROR(K925*M925,"")</f>
      </c>
    </row>
    <row r="926" s="3" customFormat="1" ht="45" customHeight="1">
      <c r="A926" t="s" s="27">
        <v>2330</v>
      </c>
      <c r="C926" t="s" s="37">
        <v>2331</v>
      </c>
      <c r="D926" t="s" s="38">
        <v>2332</v>
      </c>
      <c r="E926" s="30">
        <v>2</v>
      </c>
      <c r="F926" s="31">
        <v>24.9</v>
      </c>
      <c r="G926" s="32" cm="1">
        <f t="array" ref="G926">F926*0.5*0.9*0.95</f>
        <v>10.64475</v>
      </c>
      <c r="H926" s="39" cm="1">
        <f t="array" ref="H926">G926*0.94</f>
        <v>10.006065</v>
      </c>
      <c r="I926" s="39" cm="1">
        <f t="array" ref="I926">G926*0.87</f>
        <v>9.260932499999999</v>
      </c>
      <c r="J926" t="s" s="28">
        <v>2331</v>
      </c>
      <c r="K926" s="40"/>
      <c r="L926" t="str" s="41" cm="1">
        <f t="array" ref="L926">IF(K926&lt;1,"",IF(K926&lt;6,0,IF(K926&lt;12,0.06,0.13)))</f>
      </c>
      <c r="M926" t="str" s="41" cm="1">
        <f t="array" ref="M926">IF(K926&lt;1,"",IF(K926&lt;6,G926,IF(K926&lt;12,H926,I926)))</f>
      </c>
      <c r="N926" t="str" s="41" cm="1">
        <f t="array" ref="N926">_xlfn.IFERROR(K926*M926,"")</f>
      </c>
    </row>
    <row r="927" s="3" customFormat="1" ht="45" customHeight="1">
      <c r="A927" t="s" s="27">
        <v>2333</v>
      </c>
      <c r="C927" t="s" s="37">
        <v>2334</v>
      </c>
      <c r="D927" t="s" s="38">
        <v>2335</v>
      </c>
      <c r="E927" s="30">
        <v>2</v>
      </c>
      <c r="F927" s="31">
        <v>24.9</v>
      </c>
      <c r="G927" s="32" cm="1">
        <f t="array" ref="G927">F927*0.5*0.9*0.95</f>
        <v>10.64475</v>
      </c>
      <c r="H927" s="39" cm="1">
        <f t="array" ref="H927">G927*0.94</f>
        <v>10.006065</v>
      </c>
      <c r="I927" s="39" cm="1">
        <f t="array" ref="I927">G927*0.87</f>
        <v>9.260932499999999</v>
      </c>
      <c r="J927" t="s" s="28">
        <v>2334</v>
      </c>
      <c r="K927" s="40"/>
      <c r="L927" t="str" s="41" cm="1">
        <f t="array" ref="L927">IF(K927&lt;1,"",IF(K927&lt;6,0,IF(K927&lt;12,0.06,0.13)))</f>
      </c>
      <c r="M927" t="str" s="41" cm="1">
        <f t="array" ref="M927">IF(K927&lt;1,"",IF(K927&lt;6,G927,IF(K927&lt;12,H927,I927)))</f>
      </c>
      <c r="N927" t="str" s="41" cm="1">
        <f t="array" ref="N927">_xlfn.IFERROR(K927*M927,"")</f>
      </c>
    </row>
    <row r="928" s="3" customFormat="1" ht="45" customHeight="1">
      <c r="A928" t="s" s="27">
        <v>2336</v>
      </c>
      <c r="C928" t="s" s="37">
        <v>2337</v>
      </c>
      <c r="D928" t="s" s="38">
        <v>2338</v>
      </c>
      <c r="E928" s="30">
        <v>2</v>
      </c>
      <c r="F928" s="31">
        <v>24.9</v>
      </c>
      <c r="G928" s="32" cm="1">
        <f t="array" ref="G928">F928*0.5*0.9*0.95</f>
        <v>10.64475</v>
      </c>
      <c r="H928" s="39" cm="1">
        <f t="array" ref="H928">G928*0.94</f>
        <v>10.006065</v>
      </c>
      <c r="I928" s="39" cm="1">
        <f t="array" ref="I928">G928*0.87</f>
        <v>9.260932499999999</v>
      </c>
      <c r="J928" t="s" s="28">
        <v>2337</v>
      </c>
      <c r="K928" s="40"/>
      <c r="L928" t="str" s="41" cm="1">
        <f t="array" ref="L928">IF(K928&lt;1,"",IF(K928&lt;6,0,IF(K928&lt;12,0.06,0.13)))</f>
      </c>
      <c r="M928" t="str" s="41" cm="1">
        <f t="array" ref="M928">IF(K928&lt;1,"",IF(K928&lt;6,G928,IF(K928&lt;12,H928,I928)))</f>
      </c>
      <c r="N928" t="str" s="41" cm="1">
        <f t="array" ref="N928">_xlfn.IFERROR(K928*M928,"")</f>
      </c>
    </row>
    <row r="929" s="3" customFormat="1" ht="45" customHeight="1">
      <c r="A929" t="s" s="27">
        <v>2339</v>
      </c>
      <c r="C929" t="s" s="37">
        <v>2340</v>
      </c>
      <c r="D929" t="s" s="38">
        <v>2341</v>
      </c>
      <c r="E929" s="30">
        <v>2</v>
      </c>
      <c r="F929" s="31">
        <v>24.9</v>
      </c>
      <c r="G929" s="32" cm="1">
        <f t="array" ref="G929">F929*0.5*0.9*0.95</f>
        <v>10.64475</v>
      </c>
      <c r="H929" s="39" cm="1">
        <f t="array" ref="H929">G929*0.94</f>
        <v>10.006065</v>
      </c>
      <c r="I929" s="39" cm="1">
        <f t="array" ref="I929">G929*0.87</f>
        <v>9.260932499999999</v>
      </c>
      <c r="J929" t="s" s="28">
        <v>2340</v>
      </c>
      <c r="K929" s="40"/>
      <c r="L929" t="str" s="41" cm="1">
        <f t="array" ref="L929">IF(K929&lt;1,"",IF(K929&lt;6,0,IF(K929&lt;12,0.06,0.13)))</f>
      </c>
      <c r="M929" t="str" s="41" cm="1">
        <f t="array" ref="M929">IF(K929&lt;1,"",IF(K929&lt;6,G929,IF(K929&lt;12,H929,I929)))</f>
      </c>
      <c r="N929" t="str" s="41" cm="1">
        <f t="array" ref="N929">_xlfn.IFERROR(K929*M929,"")</f>
      </c>
    </row>
    <row r="930" s="3" customFormat="1" ht="45" customHeight="1">
      <c r="A930" t="s" s="27">
        <v>2342</v>
      </c>
      <c r="C930" t="s" s="37">
        <v>2343</v>
      </c>
      <c r="D930" t="s" s="38">
        <v>2344</v>
      </c>
      <c r="E930" s="30">
        <v>2</v>
      </c>
      <c r="F930" s="31">
        <v>24.9</v>
      </c>
      <c r="G930" s="32" cm="1">
        <f t="array" ref="G930">F930*0.5*0.9*0.95</f>
        <v>10.64475</v>
      </c>
      <c r="H930" s="39" cm="1">
        <f t="array" ref="H930">G930*0.94</f>
        <v>10.006065</v>
      </c>
      <c r="I930" s="39" cm="1">
        <f t="array" ref="I930">G930*0.87</f>
        <v>9.260932499999999</v>
      </c>
      <c r="J930" t="s" s="28">
        <v>2343</v>
      </c>
      <c r="K930" s="40"/>
      <c r="L930" t="str" s="41" cm="1">
        <f t="array" ref="L930">IF(K930&lt;1,"",IF(K930&lt;6,0,IF(K930&lt;12,0.06,0.13)))</f>
      </c>
      <c r="M930" t="str" s="41" cm="1">
        <f t="array" ref="M930">IF(K930&lt;1,"",IF(K930&lt;6,G930,IF(K930&lt;12,H930,I930)))</f>
      </c>
      <c r="N930" t="str" s="41" cm="1">
        <f t="array" ref="N930">_xlfn.IFERROR(K930*M930,"")</f>
      </c>
    </row>
    <row r="931" s="3" customFormat="1" ht="45" customHeight="1">
      <c r="A931" t="s" s="27">
        <v>2345</v>
      </c>
      <c r="C931" t="s" s="37">
        <v>2346</v>
      </c>
      <c r="D931" t="s" s="38">
        <v>2347</v>
      </c>
      <c r="E931" s="30">
        <v>2</v>
      </c>
      <c r="F931" s="31">
        <v>24.9</v>
      </c>
      <c r="G931" s="32" cm="1">
        <f t="array" ref="G931">F931*0.5*0.9*0.95</f>
        <v>10.64475</v>
      </c>
      <c r="H931" s="39" cm="1">
        <f t="array" ref="H931">G931*0.94</f>
        <v>10.006065</v>
      </c>
      <c r="I931" s="39" cm="1">
        <f t="array" ref="I931">G931*0.87</f>
        <v>9.260932499999999</v>
      </c>
      <c r="J931" t="s" s="28">
        <v>2346</v>
      </c>
      <c r="K931" s="40"/>
      <c r="L931" t="str" s="41" cm="1">
        <f t="array" ref="L931">IF(K931&lt;1,"",IF(K931&lt;6,0,IF(K931&lt;12,0.06,0.13)))</f>
      </c>
      <c r="M931" t="str" s="41" cm="1">
        <f t="array" ref="M931">IF(K931&lt;1,"",IF(K931&lt;6,G931,IF(K931&lt;12,H931,I931)))</f>
      </c>
      <c r="N931" t="str" s="41" cm="1">
        <f t="array" ref="N931">_xlfn.IFERROR(K931*M931,"")</f>
      </c>
    </row>
    <row r="932" s="3" customFormat="1" ht="45" customHeight="1">
      <c r="A932" t="s" s="27">
        <v>2348</v>
      </c>
      <c r="C932" t="s" s="37">
        <v>2349</v>
      </c>
      <c r="D932" t="s" s="38">
        <v>2350</v>
      </c>
      <c r="E932" s="30">
        <v>2</v>
      </c>
      <c r="F932" s="31">
        <v>14.9</v>
      </c>
      <c r="G932" s="32" cm="1">
        <f t="array" ref="G932">F932*0.5*0.9*0.95</f>
        <v>6.36975</v>
      </c>
      <c r="H932" s="39" cm="1">
        <f t="array" ref="H932">G932*0.94</f>
        <v>5.987565</v>
      </c>
      <c r="I932" s="39" cm="1">
        <f t="array" ref="I932">G932*0.87</f>
        <v>5.5416825</v>
      </c>
      <c r="J932" t="s" s="28">
        <v>2349</v>
      </c>
      <c r="K932" s="40"/>
      <c r="L932" t="str" s="41" cm="1">
        <f t="array" ref="L932">IF(K932&lt;1,"",IF(K932&lt;6,0,IF(K932&lt;12,0.06,0.13)))</f>
      </c>
      <c r="M932" t="str" s="41" cm="1">
        <f t="array" ref="M932">IF(K932&lt;1,"",IF(K932&lt;6,G932,IF(K932&lt;12,H932,I932)))</f>
      </c>
      <c r="N932" t="str" s="41" cm="1">
        <f t="array" ref="N932">_xlfn.IFERROR(K932*M932,"")</f>
      </c>
    </row>
    <row r="933" s="3" customFormat="1" ht="45" customHeight="1">
      <c r="A933" t="s" s="27">
        <v>2351</v>
      </c>
      <c r="C933" t="s" s="37">
        <v>2352</v>
      </c>
      <c r="D933" t="s" s="38">
        <v>2353</v>
      </c>
      <c r="E933" s="30">
        <v>2</v>
      </c>
      <c r="F933" s="31">
        <v>9.9</v>
      </c>
      <c r="G933" s="32" cm="1">
        <f t="array" ref="G933">F933*0.5*0.9*0.95</f>
        <v>4.23225</v>
      </c>
      <c r="H933" s="39" cm="1">
        <f t="array" ref="H933">G933*0.94</f>
        <v>3.978315</v>
      </c>
      <c r="I933" s="39" cm="1">
        <f t="array" ref="I933">G933*0.87</f>
        <v>3.6820575</v>
      </c>
      <c r="J933" t="s" s="28">
        <v>2352</v>
      </c>
      <c r="K933" s="40"/>
      <c r="L933" t="str" s="41" cm="1">
        <f t="array" ref="L933">IF(K933&lt;1,"",IF(K933&lt;6,0,IF(K933&lt;12,0.06,0.13)))</f>
      </c>
      <c r="M933" t="str" s="41" cm="1">
        <f t="array" ref="M933">IF(K933&lt;1,"",IF(K933&lt;6,G933,IF(K933&lt;12,H933,I933)))</f>
      </c>
      <c r="N933" t="str" s="41" cm="1">
        <f t="array" ref="N933">_xlfn.IFERROR(K933*M933,"")</f>
      </c>
    </row>
    <row r="934" s="3" customFormat="1" ht="45" customHeight="1">
      <c r="A934" s="49">
        <v>8055035683270</v>
      </c>
      <c r="C934" t="s" s="37">
        <v>2354</v>
      </c>
      <c r="D934" t="s" s="38">
        <v>2355</v>
      </c>
      <c r="E934" s="30">
        <v>2</v>
      </c>
      <c r="F934" s="31">
        <v>17.9</v>
      </c>
      <c r="G934" s="32" cm="1">
        <f t="array" ref="G934">F934*0.5*0.9*0.95</f>
        <v>7.65225</v>
      </c>
      <c r="H934" s="39" cm="1">
        <f t="array" ref="H934">G934*0.94</f>
        <v>7.193115</v>
      </c>
      <c r="I934" s="39" cm="1">
        <f t="array" ref="I934">G934*0.87</f>
        <v>6.6574575</v>
      </c>
      <c r="J934" t="s" s="28">
        <v>2354</v>
      </c>
      <c r="K934" s="40"/>
      <c r="L934" t="str" s="41" cm="1">
        <f t="array" ref="L934">IF(K934&lt;1,"",IF(K934&lt;6,0,IF(K934&lt;12,0.06,0.13)))</f>
      </c>
      <c r="M934" t="str" s="41" cm="1">
        <f t="array" ref="M934">IF(K934&lt;1,"",IF(K934&lt;6,G934,IF(K934&lt;12,H934,I934)))</f>
      </c>
      <c r="N934" t="str" s="41" cm="1">
        <f t="array" ref="N934">_xlfn.IFERROR(K934*M934,"")</f>
      </c>
    </row>
    <row r="935" s="3" customFormat="1" ht="45" customHeight="1">
      <c r="A935" s="49">
        <v>8055035683263</v>
      </c>
      <c r="C935" t="s" s="37">
        <v>2356</v>
      </c>
      <c r="D935" t="s" s="38">
        <v>2357</v>
      </c>
      <c r="E935" s="30">
        <v>2</v>
      </c>
      <c r="F935" s="31">
        <v>17.9</v>
      </c>
      <c r="G935" s="32" cm="1">
        <f t="array" ref="G935">F935*0.5*0.9*0.95</f>
        <v>7.65225</v>
      </c>
      <c r="H935" s="39" cm="1">
        <f t="array" ref="H935">G935*0.94</f>
        <v>7.193115</v>
      </c>
      <c r="I935" s="39" cm="1">
        <f t="array" ref="I935">G935*0.87</f>
        <v>6.6574575</v>
      </c>
      <c r="J935" t="s" s="28">
        <v>2356</v>
      </c>
      <c r="K935" s="40"/>
      <c r="L935" t="str" s="41" cm="1">
        <f t="array" ref="L935">IF(K935&lt;1,"",IF(K935&lt;6,0,IF(K935&lt;12,0.06,0.13)))</f>
      </c>
      <c r="M935" t="str" s="41" cm="1">
        <f t="array" ref="M935">IF(K935&lt;1,"",IF(K935&lt;6,G935,IF(K935&lt;12,H935,I935)))</f>
      </c>
      <c r="N935" t="str" s="41" cm="1">
        <f t="array" ref="N935">_xlfn.IFERROR(K935*M935,"")</f>
      </c>
    </row>
    <row r="936" s="3" customFormat="1" ht="45" customHeight="1">
      <c r="A936" s="49">
        <v>8055035683256</v>
      </c>
      <c r="C936" t="s" s="37">
        <v>2358</v>
      </c>
      <c r="D936" t="s" s="38">
        <v>2359</v>
      </c>
      <c r="E936" s="30">
        <v>2</v>
      </c>
      <c r="F936" s="31">
        <v>17.9</v>
      </c>
      <c r="G936" s="32" cm="1">
        <f t="array" ref="G936">F936*0.5*0.9*0.95</f>
        <v>7.65225</v>
      </c>
      <c r="H936" s="39" cm="1">
        <f t="array" ref="H936">G936*0.94</f>
        <v>7.193115</v>
      </c>
      <c r="I936" s="39" cm="1">
        <f t="array" ref="I936">G936*0.87</f>
        <v>6.6574575</v>
      </c>
      <c r="J936" t="s" s="28">
        <v>2358</v>
      </c>
      <c r="K936" s="40"/>
      <c r="L936" t="str" s="41" cm="1">
        <f t="array" ref="L936">IF(K936&lt;1,"",IF(K936&lt;6,0,IF(K936&lt;12,0.06,0.13)))</f>
      </c>
      <c r="M936" t="str" s="41" cm="1">
        <f t="array" ref="M936">IF(K936&lt;1,"",IF(K936&lt;6,G936,IF(K936&lt;12,H936,I936)))</f>
      </c>
      <c r="N936" t="str" s="41" cm="1">
        <f t="array" ref="N936">_xlfn.IFERROR(K936*M936,"")</f>
      </c>
    </row>
    <row r="937" s="3" customFormat="1" ht="45" customHeight="1">
      <c r="A937" s="49">
        <v>8055035683195</v>
      </c>
      <c r="C937" t="s" s="37">
        <v>2360</v>
      </c>
      <c r="D937" t="s" s="38">
        <v>2361</v>
      </c>
      <c r="E937" s="30">
        <v>2</v>
      </c>
      <c r="F937" s="31">
        <v>17.9</v>
      </c>
      <c r="G937" s="32" cm="1">
        <f t="array" ref="G937">F937*0.5*0.9*0.95</f>
        <v>7.65225</v>
      </c>
      <c r="H937" s="39" cm="1">
        <f t="array" ref="H937">G937*0.94</f>
        <v>7.193115</v>
      </c>
      <c r="I937" s="39" cm="1">
        <f t="array" ref="I937">G937*0.87</f>
        <v>6.6574575</v>
      </c>
      <c r="J937" t="s" s="28">
        <v>2360</v>
      </c>
      <c r="K937" s="40"/>
      <c r="L937" t="str" s="41" cm="1">
        <f t="array" ref="L937">IF(K937&lt;1,"",IF(K937&lt;6,0,IF(K937&lt;12,0.06,0.13)))</f>
      </c>
      <c r="M937" t="str" s="41" cm="1">
        <f t="array" ref="M937">IF(K937&lt;1,"",IF(K937&lt;6,G937,IF(K937&lt;12,H937,I937)))</f>
      </c>
      <c r="N937" t="str" s="41" cm="1">
        <f t="array" ref="N937">_xlfn.IFERROR(K937*M937,"")</f>
      </c>
    </row>
    <row r="938" s="3" customFormat="1" ht="45" customHeight="1">
      <c r="A938" s="49">
        <v>8055035683201</v>
      </c>
      <c r="C938" t="s" s="37">
        <v>2362</v>
      </c>
      <c r="D938" t="s" s="38">
        <v>2363</v>
      </c>
      <c r="E938" s="30">
        <v>2</v>
      </c>
      <c r="F938" s="31">
        <v>17.9</v>
      </c>
      <c r="G938" s="32" cm="1">
        <f t="array" ref="G938">F938*0.5*0.9*0.95</f>
        <v>7.65225</v>
      </c>
      <c r="H938" s="39" cm="1">
        <f t="array" ref="H938">G938*0.94</f>
        <v>7.193115</v>
      </c>
      <c r="I938" s="39" cm="1">
        <f t="array" ref="I938">G938*0.87</f>
        <v>6.6574575</v>
      </c>
      <c r="J938" t="s" s="28">
        <v>2362</v>
      </c>
      <c r="K938" s="40"/>
      <c r="L938" t="str" s="41" cm="1">
        <f t="array" ref="L938">IF(K938&lt;1,"",IF(K938&lt;6,0,IF(K938&lt;12,0.06,0.13)))</f>
      </c>
      <c r="M938" t="str" s="41" cm="1">
        <f t="array" ref="M938">IF(K938&lt;1,"",IF(K938&lt;6,G938,IF(K938&lt;12,H938,I938)))</f>
      </c>
      <c r="N938" t="str" s="41" cm="1">
        <f t="array" ref="N938">_xlfn.IFERROR(K938*M938,"")</f>
      </c>
    </row>
    <row r="939" s="3" customFormat="1" ht="45" customHeight="1">
      <c r="A939" s="49">
        <v>8055035683218</v>
      </c>
      <c r="C939" t="s" s="37">
        <v>2364</v>
      </c>
      <c r="D939" t="s" s="38">
        <v>2365</v>
      </c>
      <c r="E939" s="30">
        <v>2</v>
      </c>
      <c r="F939" s="31">
        <v>17.9</v>
      </c>
      <c r="G939" s="32" cm="1">
        <f t="array" ref="G939">F939*0.5*0.9*0.95</f>
        <v>7.65225</v>
      </c>
      <c r="H939" s="39" cm="1">
        <f t="array" ref="H939">G939*0.94</f>
        <v>7.193115</v>
      </c>
      <c r="I939" s="39" cm="1">
        <f t="array" ref="I939">G939*0.87</f>
        <v>6.6574575</v>
      </c>
      <c r="J939" t="s" s="28">
        <v>2364</v>
      </c>
      <c r="K939" s="40"/>
      <c r="L939" t="str" s="41" cm="1">
        <f t="array" ref="L939">IF(K939&lt;1,"",IF(K939&lt;6,0,IF(K939&lt;12,0.06,0.13)))</f>
      </c>
      <c r="M939" t="str" s="41" cm="1">
        <f t="array" ref="M939">IF(K939&lt;1,"",IF(K939&lt;6,G939,IF(K939&lt;12,H939,I939)))</f>
      </c>
      <c r="N939" t="str" s="41" cm="1">
        <f t="array" ref="N939">_xlfn.IFERROR(K939*M939,"")</f>
      </c>
    </row>
    <row r="940" s="3" customFormat="1" ht="45" customHeight="1">
      <c r="A940" s="49">
        <v>8055035683249</v>
      </c>
      <c r="C940" t="s" s="37">
        <v>2366</v>
      </c>
      <c r="D940" t="s" s="38">
        <v>2367</v>
      </c>
      <c r="E940" s="30">
        <v>2</v>
      </c>
      <c r="F940" s="31">
        <v>17.9</v>
      </c>
      <c r="G940" s="32" cm="1">
        <f t="array" ref="G940">F940*0.5*0.9*0.95</f>
        <v>7.65225</v>
      </c>
      <c r="H940" s="39" cm="1">
        <f t="array" ref="H940">G940*0.94</f>
        <v>7.193115</v>
      </c>
      <c r="I940" s="39" cm="1">
        <f t="array" ref="I940">G940*0.87</f>
        <v>6.6574575</v>
      </c>
      <c r="J940" t="s" s="28">
        <v>2366</v>
      </c>
      <c r="K940" s="40"/>
      <c r="L940" t="str" s="41" cm="1">
        <f t="array" ref="L940">IF(K940&lt;1,"",IF(K940&lt;6,0,IF(K940&lt;12,0.06,0.13)))</f>
      </c>
      <c r="M940" t="str" s="41" cm="1">
        <f t="array" ref="M940">IF(K940&lt;1,"",IF(K940&lt;6,G940,IF(K940&lt;12,H940,I940)))</f>
      </c>
      <c r="N940" t="str" s="41" cm="1">
        <f t="array" ref="N940">_xlfn.IFERROR(K940*M940,"")</f>
      </c>
    </row>
    <row r="941" s="3" customFormat="1" ht="45" customHeight="1">
      <c r="A941" s="49">
        <v>8055035683225</v>
      </c>
      <c r="C941" t="s" s="37">
        <v>2368</v>
      </c>
      <c r="D941" t="s" s="38">
        <v>2369</v>
      </c>
      <c r="E941" s="30">
        <v>2</v>
      </c>
      <c r="F941" s="31">
        <v>17.9</v>
      </c>
      <c r="G941" s="32" cm="1">
        <f t="array" ref="G941">F941*0.5*0.9*0.95</f>
        <v>7.65225</v>
      </c>
      <c r="H941" s="39" cm="1">
        <f t="array" ref="H941">G941*0.94</f>
        <v>7.193115</v>
      </c>
      <c r="I941" s="39" cm="1">
        <f t="array" ref="I941">G941*0.87</f>
        <v>6.6574575</v>
      </c>
      <c r="J941" t="s" s="28">
        <v>2368</v>
      </c>
      <c r="K941" s="40"/>
      <c r="L941" t="str" s="41" cm="1">
        <f t="array" ref="L941">IF(K941&lt;1,"",IF(K941&lt;6,0,IF(K941&lt;12,0.06,0.13)))</f>
      </c>
      <c r="M941" t="str" s="41" cm="1">
        <f t="array" ref="M941">IF(K941&lt;1,"",IF(K941&lt;6,G941,IF(K941&lt;12,H941,I941)))</f>
      </c>
      <c r="N941" t="str" s="41" cm="1">
        <f t="array" ref="N941">_xlfn.IFERROR(K941*M941,"")</f>
      </c>
    </row>
    <row r="942" s="3" customFormat="1" ht="45" customHeight="1">
      <c r="A942" s="49">
        <v>8055035683232</v>
      </c>
      <c r="C942" t="s" s="37">
        <v>2370</v>
      </c>
      <c r="D942" t="s" s="38">
        <v>2371</v>
      </c>
      <c r="E942" s="30">
        <v>2</v>
      </c>
      <c r="F942" s="31">
        <v>17.9</v>
      </c>
      <c r="G942" s="32" cm="1">
        <f t="array" ref="G942">F942*0.5*0.9*0.95</f>
        <v>7.65225</v>
      </c>
      <c r="H942" s="39" cm="1">
        <f t="array" ref="H942">G942*0.94</f>
        <v>7.193115</v>
      </c>
      <c r="I942" s="39" cm="1">
        <f t="array" ref="I942">G942*0.87</f>
        <v>6.6574575</v>
      </c>
      <c r="J942" t="s" s="28">
        <v>2370</v>
      </c>
      <c r="K942" s="40"/>
      <c r="L942" t="str" s="41" cm="1">
        <f t="array" ref="L942">IF(K942&lt;1,"",IF(K942&lt;6,0,IF(K942&lt;12,0.06,0.13)))</f>
      </c>
      <c r="M942" t="str" s="41" cm="1">
        <f t="array" ref="M942">IF(K942&lt;1,"",IF(K942&lt;6,G942,IF(K942&lt;12,H942,I942)))</f>
      </c>
      <c r="N942" t="str" s="41" cm="1">
        <f t="array" ref="N942">_xlfn.IFERROR(K942*M942,"")</f>
      </c>
    </row>
    <row r="943" s="3" customFormat="1" ht="45" customHeight="1">
      <c r="A943" s="49">
        <v>8055035681467</v>
      </c>
      <c r="C943" t="s" s="37">
        <v>2372</v>
      </c>
      <c r="D943" t="s" s="38">
        <v>1614</v>
      </c>
      <c r="E943" s="30">
        <v>1</v>
      </c>
      <c r="F943" s="31">
        <v>39.9</v>
      </c>
      <c r="G943" s="32" cm="1">
        <f t="array" ref="G943">F943*0.5*0.9*0.95</f>
        <v>17.05725</v>
      </c>
      <c r="H943" s="39" cm="1">
        <f t="array" ref="H943">G943*0.94</f>
        <v>16.033815</v>
      </c>
      <c r="I943" s="39" cm="1">
        <f t="array" ref="I943">G943*0.87</f>
        <v>14.8398075</v>
      </c>
      <c r="J943" t="s" s="28">
        <v>2372</v>
      </c>
      <c r="K943" s="40"/>
      <c r="L943" t="str" s="41" cm="1">
        <f t="array" ref="L943">IF(K943&lt;1,"",IF(K943&lt;6,0,IF(K943&lt;12,0.06,0.13)))</f>
      </c>
      <c r="M943" t="str" s="41" cm="1">
        <f t="array" ref="M943">IF(K943&lt;1,"",IF(K943&lt;6,G943,IF(K943&lt;12,H943,I943)))</f>
      </c>
      <c r="N943" t="str" s="41" cm="1">
        <f t="array" ref="N943">_xlfn.IFERROR(K943*M943,"")</f>
      </c>
    </row>
    <row r="944" s="3" customFormat="1" ht="45" customHeight="1">
      <c r="A944" t="s" s="27">
        <v>2373</v>
      </c>
      <c r="C944" t="s" s="37">
        <v>2374</v>
      </c>
      <c r="D944" t="s" s="38">
        <v>2375</v>
      </c>
      <c r="E944" s="30">
        <v>1</v>
      </c>
      <c r="F944" s="31">
        <v>39.9</v>
      </c>
      <c r="G944" s="32" cm="1">
        <f t="array" ref="G944">F944*0.5*0.9*0.95</f>
        <v>17.05725</v>
      </c>
      <c r="H944" s="39" cm="1">
        <f t="array" ref="H944">G944*0.94</f>
        <v>16.033815</v>
      </c>
      <c r="I944" s="39" cm="1">
        <f t="array" ref="I944">G944*0.87</f>
        <v>14.8398075</v>
      </c>
      <c r="J944" t="s" s="28">
        <v>2374</v>
      </c>
      <c r="K944" s="40"/>
      <c r="L944" t="str" s="41" cm="1">
        <f t="array" ref="L944">IF(K944&lt;1,"",IF(K944&lt;6,0,IF(K944&lt;12,0.06,0.13)))</f>
      </c>
      <c r="M944" t="str" s="41" cm="1">
        <f t="array" ref="M944">IF(K944&lt;1,"",IF(K944&lt;6,G944,IF(K944&lt;12,H944,I944)))</f>
      </c>
      <c r="N944" t="str" s="41" cm="1">
        <f t="array" ref="N944">_xlfn.IFERROR(K944*M944,"")</f>
      </c>
    </row>
    <row r="945" s="3" customFormat="1" ht="45" customHeight="1">
      <c r="A945" t="s" s="27">
        <v>2376</v>
      </c>
      <c r="C945" t="s" s="37">
        <v>2377</v>
      </c>
      <c r="D945" t="s" s="38">
        <v>2378</v>
      </c>
      <c r="E945" s="30">
        <v>1</v>
      </c>
      <c r="F945" s="31">
        <v>39.9</v>
      </c>
      <c r="G945" s="32" cm="1">
        <f t="array" ref="G945">F945*0.5*0.9*0.95</f>
        <v>17.05725</v>
      </c>
      <c r="H945" s="39" cm="1">
        <f t="array" ref="H945">G945*0.94</f>
        <v>16.033815</v>
      </c>
      <c r="I945" s="39" cm="1">
        <f t="array" ref="I945">G945*0.87</f>
        <v>14.8398075</v>
      </c>
      <c r="J945" t="s" s="28">
        <v>2377</v>
      </c>
      <c r="K945" s="40"/>
      <c r="L945" t="str" s="41" cm="1">
        <f t="array" ref="L945">IF(K945&lt;1,"",IF(K945&lt;6,0,IF(K945&lt;12,0.06,0.13)))</f>
      </c>
      <c r="M945" t="str" s="41" cm="1">
        <f t="array" ref="M945">IF(K945&lt;1,"",IF(K945&lt;6,G945,IF(K945&lt;12,H945,I945)))</f>
      </c>
      <c r="N945" t="str" s="41" cm="1">
        <f t="array" ref="N945">_xlfn.IFERROR(K945*M945,"")</f>
      </c>
    </row>
    <row r="946" s="3" customFormat="1" ht="45" customHeight="1">
      <c r="A946" t="s" s="27">
        <v>2379</v>
      </c>
      <c r="C946" t="s" s="37">
        <v>2380</v>
      </c>
      <c r="D946" t="s" s="38">
        <v>2381</v>
      </c>
      <c r="E946" s="30">
        <v>1</v>
      </c>
      <c r="F946" s="31">
        <v>39.9</v>
      </c>
      <c r="G946" s="32" cm="1">
        <f t="array" ref="G946">F946*0.5*0.9*0.95</f>
        <v>17.05725</v>
      </c>
      <c r="H946" s="39" cm="1">
        <f t="array" ref="H946">G946*0.94</f>
        <v>16.033815</v>
      </c>
      <c r="I946" s="39" cm="1">
        <f t="array" ref="I946">G946*0.87</f>
        <v>14.8398075</v>
      </c>
      <c r="J946" t="s" s="28">
        <v>2380</v>
      </c>
      <c r="K946" s="40"/>
      <c r="L946" t="str" s="41" cm="1">
        <f t="array" ref="L946">IF(K946&lt;1,"",IF(K946&lt;6,0,IF(K946&lt;12,0.06,0.13)))</f>
      </c>
      <c r="M946" t="str" s="41" cm="1">
        <f t="array" ref="M946">IF(K946&lt;1,"",IF(K946&lt;6,G946,IF(K946&lt;12,H946,I946)))</f>
      </c>
      <c r="N946" t="str" s="41" cm="1">
        <f t="array" ref="N946">_xlfn.IFERROR(K946*M946,"")</f>
      </c>
    </row>
    <row r="947" s="3" customFormat="1" ht="45" customHeight="1">
      <c r="A947" t="s" s="27">
        <v>2382</v>
      </c>
      <c r="C947" t="s" s="37">
        <v>2383</v>
      </c>
      <c r="D947" t="s" s="38">
        <v>2384</v>
      </c>
      <c r="E947" s="30">
        <v>2</v>
      </c>
      <c r="F947" s="31">
        <v>16.9</v>
      </c>
      <c r="G947" s="32" cm="1">
        <f t="array" ref="G947">F947*0.5*0.9*0.95</f>
        <v>7.22475</v>
      </c>
      <c r="H947" s="39" cm="1">
        <f t="array" ref="H947">G947*0.94</f>
        <v>6.791265</v>
      </c>
      <c r="I947" s="39" cm="1">
        <f t="array" ref="I947">G947*0.87</f>
        <v>6.2855325</v>
      </c>
      <c r="J947" t="s" s="28">
        <v>2383</v>
      </c>
      <c r="K947" s="40"/>
      <c r="L947" t="str" s="41" cm="1">
        <f t="array" ref="L947">IF(K947&lt;1,"",IF(K947&lt;6,0,IF(K947&lt;12,0.06,0.13)))</f>
      </c>
      <c r="M947" t="str" s="41" cm="1">
        <f t="array" ref="M947">IF(K947&lt;1,"",IF(K947&lt;6,G947,IF(K947&lt;12,H947,I947)))</f>
      </c>
      <c r="N947" t="str" s="41" cm="1">
        <f t="array" ref="N947">_xlfn.IFERROR(K947*M947,"")</f>
      </c>
    </row>
    <row r="948" s="3" customFormat="1" ht="45" customHeight="1">
      <c r="A948" t="s" s="27">
        <v>2385</v>
      </c>
      <c r="C948" t="s" s="37">
        <v>2386</v>
      </c>
      <c r="D948" t="s" s="38">
        <v>2387</v>
      </c>
      <c r="E948" s="30">
        <v>2</v>
      </c>
      <c r="F948" s="31">
        <v>16.9</v>
      </c>
      <c r="G948" s="32" cm="1">
        <f t="array" ref="G948">F948*0.5*0.9*0.95</f>
        <v>7.22475</v>
      </c>
      <c r="H948" s="39" cm="1">
        <f t="array" ref="H948">G948*0.94</f>
        <v>6.791265</v>
      </c>
      <c r="I948" s="39" cm="1">
        <f t="array" ref="I948">G948*0.87</f>
        <v>6.2855325</v>
      </c>
      <c r="J948" t="s" s="28">
        <v>2386</v>
      </c>
      <c r="K948" s="40"/>
      <c r="L948" t="str" s="41" cm="1">
        <f t="array" ref="L948">IF(K948&lt;1,"",IF(K948&lt;6,0,IF(K948&lt;12,0.06,0.13)))</f>
      </c>
      <c r="M948" t="str" s="41" cm="1">
        <f t="array" ref="M948">IF(K948&lt;1,"",IF(K948&lt;6,G948,IF(K948&lt;12,H948,I948)))</f>
      </c>
      <c r="N948" t="str" s="41" cm="1">
        <f t="array" ref="N948">_xlfn.IFERROR(K948*M948,"")</f>
      </c>
    </row>
    <row r="949" s="3" customFormat="1" ht="45" customHeight="1">
      <c r="A949" t="s" s="27">
        <v>2388</v>
      </c>
      <c r="C949" t="s" s="37">
        <v>2389</v>
      </c>
      <c r="D949" t="s" s="38">
        <v>2390</v>
      </c>
      <c r="E949" s="30">
        <v>2</v>
      </c>
      <c r="F949" s="31">
        <v>16.9</v>
      </c>
      <c r="G949" s="32" cm="1">
        <f t="array" ref="G949">F949*0.5*0.9*0.95</f>
        <v>7.22475</v>
      </c>
      <c r="H949" s="39" cm="1">
        <f t="array" ref="H949">G949*0.94</f>
        <v>6.791265</v>
      </c>
      <c r="I949" s="39" cm="1">
        <f t="array" ref="I949">G949*0.87</f>
        <v>6.2855325</v>
      </c>
      <c r="J949" t="s" s="28">
        <v>2389</v>
      </c>
      <c r="K949" s="40"/>
      <c r="L949" t="str" s="41" cm="1">
        <f t="array" ref="L949">IF(K949&lt;1,"",IF(K949&lt;6,0,IF(K949&lt;12,0.06,0.13)))</f>
      </c>
      <c r="M949" t="str" s="41" cm="1">
        <f t="array" ref="M949">IF(K949&lt;1,"",IF(K949&lt;6,G949,IF(K949&lt;12,H949,I949)))</f>
      </c>
      <c r="N949" t="str" s="41" cm="1">
        <f t="array" ref="N949">_xlfn.IFERROR(K949*M949,"")</f>
      </c>
    </row>
    <row r="950" s="3" customFormat="1" ht="45" customHeight="1">
      <c r="A950" t="s" s="27">
        <v>2391</v>
      </c>
      <c r="C950" t="s" s="37">
        <v>2392</v>
      </c>
      <c r="D950" t="s" s="38">
        <v>2393</v>
      </c>
      <c r="E950" s="30">
        <v>2</v>
      </c>
      <c r="F950" s="31">
        <v>16.9</v>
      </c>
      <c r="G950" s="32" cm="1">
        <f t="array" ref="G950">F950*0.5*0.9*0.95</f>
        <v>7.22475</v>
      </c>
      <c r="H950" s="39" cm="1">
        <f t="array" ref="H950">G950*0.94</f>
        <v>6.791265</v>
      </c>
      <c r="I950" s="39" cm="1">
        <f t="array" ref="I950">G950*0.87</f>
        <v>6.2855325</v>
      </c>
      <c r="J950" t="s" s="28">
        <v>2392</v>
      </c>
      <c r="K950" s="40"/>
      <c r="L950" t="str" s="41" cm="1">
        <f t="array" ref="L950">IF(K950&lt;1,"",IF(K950&lt;6,0,IF(K950&lt;12,0.06,0.13)))</f>
      </c>
      <c r="M950" t="str" s="41" cm="1">
        <f t="array" ref="M950">IF(K950&lt;1,"",IF(K950&lt;6,G950,IF(K950&lt;12,H950,I950)))</f>
      </c>
      <c r="N950" t="str" s="41" cm="1">
        <f t="array" ref="N950">_xlfn.IFERROR(K950*M950,"")</f>
      </c>
    </row>
    <row r="951" s="3" customFormat="1" ht="45" customHeight="1">
      <c r="A951" t="s" s="27">
        <v>2394</v>
      </c>
      <c r="C951" t="s" s="37">
        <v>2395</v>
      </c>
      <c r="D951" t="s" s="38">
        <v>2396</v>
      </c>
      <c r="E951" s="30">
        <v>2</v>
      </c>
      <c r="F951" s="31">
        <v>14.9</v>
      </c>
      <c r="G951" s="32" cm="1">
        <f t="array" ref="G951">F951*0.5*0.9*0.95</f>
        <v>6.36975</v>
      </c>
      <c r="H951" s="39" cm="1">
        <f t="array" ref="H951">G951*0.94</f>
        <v>5.987565</v>
      </c>
      <c r="I951" s="39" cm="1">
        <f t="array" ref="I951">G951*0.87</f>
        <v>5.5416825</v>
      </c>
      <c r="J951" t="s" s="28">
        <v>2395</v>
      </c>
      <c r="K951" s="40"/>
      <c r="L951" t="str" s="41" cm="1">
        <f t="array" ref="L951">IF(K951&lt;1,"",IF(K951&lt;6,0,IF(K951&lt;12,0.06,0.13)))</f>
      </c>
      <c r="M951" t="str" s="41" cm="1">
        <f t="array" ref="M951">IF(K951&lt;1,"",IF(K951&lt;6,G951,IF(K951&lt;12,H951,I951)))</f>
      </c>
      <c r="N951" t="str" s="41" cm="1">
        <f t="array" ref="N951">_xlfn.IFERROR(K951*M951,"")</f>
      </c>
    </row>
    <row r="952" s="3" customFormat="1" ht="45" customHeight="1">
      <c r="A952" t="s" s="27">
        <v>2397</v>
      </c>
      <c r="C952" t="s" s="37">
        <v>2398</v>
      </c>
      <c r="D952" t="s" s="38">
        <v>2399</v>
      </c>
      <c r="E952" s="30">
        <v>2</v>
      </c>
      <c r="F952" s="31">
        <v>14.9</v>
      </c>
      <c r="G952" s="32" cm="1">
        <f t="array" ref="G952">F952*0.5*0.9*0.95</f>
        <v>6.36975</v>
      </c>
      <c r="H952" s="39" cm="1">
        <f t="array" ref="H952">G952*0.94</f>
        <v>5.987565</v>
      </c>
      <c r="I952" s="39" cm="1">
        <f t="array" ref="I952">G952*0.87</f>
        <v>5.5416825</v>
      </c>
      <c r="J952" t="s" s="28">
        <v>2398</v>
      </c>
      <c r="K952" s="40"/>
      <c r="L952" t="str" s="41" cm="1">
        <f t="array" ref="L952">IF(K952&lt;1,"",IF(K952&lt;6,0,IF(K952&lt;12,0.06,0.13)))</f>
      </c>
      <c r="M952" t="str" s="41" cm="1">
        <f t="array" ref="M952">IF(K952&lt;1,"",IF(K952&lt;6,G952,IF(K952&lt;12,H952,I952)))</f>
      </c>
      <c r="N952" t="str" s="41" cm="1">
        <f t="array" ref="N952">_xlfn.IFERROR(K952*M952,"")</f>
      </c>
    </row>
    <row r="953" s="3" customFormat="1" ht="45" customHeight="1">
      <c r="A953" t="s" s="27">
        <v>2400</v>
      </c>
      <c r="C953" t="s" s="37">
        <v>2401</v>
      </c>
      <c r="D953" t="s" s="38">
        <v>2402</v>
      </c>
      <c r="E953" s="30">
        <v>2</v>
      </c>
      <c r="F953" s="31">
        <v>14.9</v>
      </c>
      <c r="G953" s="32" cm="1">
        <f t="array" ref="G953">F953*0.5*0.9*0.95</f>
        <v>6.36975</v>
      </c>
      <c r="H953" s="39" cm="1">
        <f t="array" ref="H953">G953*0.94</f>
        <v>5.987565</v>
      </c>
      <c r="I953" s="39" cm="1">
        <f t="array" ref="I953">G953*0.87</f>
        <v>5.5416825</v>
      </c>
      <c r="J953" t="s" s="28">
        <v>2401</v>
      </c>
      <c r="K953" s="40"/>
      <c r="L953" t="str" s="41" cm="1">
        <f t="array" ref="L953">IF(K953&lt;1,"",IF(K953&lt;6,0,IF(K953&lt;12,0.06,0.13)))</f>
      </c>
      <c r="M953" t="str" s="41" cm="1">
        <f t="array" ref="M953">IF(K953&lt;1,"",IF(K953&lt;6,G953,IF(K953&lt;12,H953,I953)))</f>
      </c>
      <c r="N953" t="str" s="41" cm="1">
        <f t="array" ref="N953">_xlfn.IFERROR(K953*M953,"")</f>
      </c>
    </row>
    <row r="954" s="3" customFormat="1" ht="45" customHeight="1">
      <c r="A954" t="s" s="27">
        <v>2403</v>
      </c>
      <c r="C954" t="s" s="37">
        <v>2404</v>
      </c>
      <c r="D954" t="s" s="38">
        <v>2405</v>
      </c>
      <c r="E954" s="30">
        <v>2</v>
      </c>
      <c r="F954" s="31">
        <v>14.9</v>
      </c>
      <c r="G954" s="32" cm="1">
        <f t="array" ref="G954">F954*0.5*0.9*0.95</f>
        <v>6.36975</v>
      </c>
      <c r="H954" s="39" cm="1">
        <f t="array" ref="H954">G954*0.94</f>
        <v>5.987565</v>
      </c>
      <c r="I954" s="39" cm="1">
        <f t="array" ref="I954">G954*0.87</f>
        <v>5.5416825</v>
      </c>
      <c r="J954" t="s" s="28">
        <v>2404</v>
      </c>
      <c r="K954" s="40"/>
      <c r="L954" t="str" s="41" cm="1">
        <f t="array" ref="L954">IF(K954&lt;1,"",IF(K954&lt;6,0,IF(K954&lt;12,0.06,0.13)))</f>
      </c>
      <c r="M954" t="str" s="41" cm="1">
        <f t="array" ref="M954">IF(K954&lt;1,"",IF(K954&lt;6,G954,IF(K954&lt;12,H954,I954)))</f>
      </c>
      <c r="N954" t="str" s="41" cm="1">
        <f t="array" ref="N954">_xlfn.IFERROR(K954*M954,"")</f>
      </c>
    </row>
    <row r="955" s="3" customFormat="1" ht="45" customHeight="1">
      <c r="A955" t="s" s="27">
        <v>2406</v>
      </c>
      <c r="C955" t="s" s="37">
        <v>2407</v>
      </c>
      <c r="D955" t="s" s="38">
        <v>2408</v>
      </c>
      <c r="E955" s="30">
        <v>2</v>
      </c>
      <c r="F955" s="31">
        <v>12.9</v>
      </c>
      <c r="G955" s="32" cm="1">
        <f t="array" ref="G955">F955*0.5*0.9*0.95</f>
        <v>5.51475</v>
      </c>
      <c r="H955" s="39" cm="1">
        <f t="array" ref="H955">G955*0.94</f>
        <v>5.183865</v>
      </c>
      <c r="I955" s="39" cm="1">
        <f t="array" ref="I955">G955*0.87</f>
        <v>4.7978325</v>
      </c>
      <c r="J955" t="s" s="28">
        <v>2407</v>
      </c>
      <c r="K955" s="40"/>
      <c r="L955" t="str" s="41" cm="1">
        <f t="array" ref="L955">IF(K955&lt;1,"",IF(K955&lt;6,0,IF(K955&lt;12,0.06,0.13)))</f>
      </c>
      <c r="M955" t="str" s="41" cm="1">
        <f t="array" ref="M955">IF(K955&lt;1,"",IF(K955&lt;6,G955,IF(K955&lt;12,H955,I955)))</f>
      </c>
      <c r="N955" t="str" s="41" cm="1">
        <f t="array" ref="N955">_xlfn.IFERROR(K955*M955,"")</f>
      </c>
    </row>
    <row r="956" s="3" customFormat="1" ht="45" customHeight="1">
      <c r="A956" t="s" s="27">
        <v>2409</v>
      </c>
      <c r="C956" t="s" s="37">
        <v>2410</v>
      </c>
      <c r="D956" t="s" s="38">
        <v>2411</v>
      </c>
      <c r="E956" s="30">
        <v>2</v>
      </c>
      <c r="F956" s="31">
        <v>12.9</v>
      </c>
      <c r="G956" s="32" cm="1">
        <f t="array" ref="G956">F956*0.5*0.9*0.95</f>
        <v>5.51475</v>
      </c>
      <c r="H956" s="39" cm="1">
        <f t="array" ref="H956">G956*0.94</f>
        <v>5.183865</v>
      </c>
      <c r="I956" s="39" cm="1">
        <f t="array" ref="I956">G956*0.87</f>
        <v>4.7978325</v>
      </c>
      <c r="J956" t="s" s="28">
        <v>2410</v>
      </c>
      <c r="K956" s="40"/>
      <c r="L956" t="str" s="41" cm="1">
        <f t="array" ref="L956">IF(K956&lt;1,"",IF(K956&lt;6,0,IF(K956&lt;12,0.06,0.13)))</f>
      </c>
      <c r="M956" t="str" s="41" cm="1">
        <f t="array" ref="M956">IF(K956&lt;1,"",IF(K956&lt;6,G956,IF(K956&lt;12,H956,I956)))</f>
      </c>
      <c r="N956" t="str" s="41" cm="1">
        <f t="array" ref="N956">_xlfn.IFERROR(K956*M956,"")</f>
      </c>
    </row>
    <row r="957" s="3" customFormat="1" ht="45" customHeight="1">
      <c r="A957" t="s" s="27">
        <v>2412</v>
      </c>
      <c r="C957" t="s" s="37">
        <v>2413</v>
      </c>
      <c r="D957" t="s" s="38">
        <v>2414</v>
      </c>
      <c r="E957" s="30">
        <v>2</v>
      </c>
      <c r="F957" s="31">
        <v>12.9</v>
      </c>
      <c r="G957" s="32" cm="1">
        <f t="array" ref="G957">F957*0.5*0.9*0.95</f>
        <v>5.51475</v>
      </c>
      <c r="H957" s="39" cm="1">
        <f t="array" ref="H957">G957*0.94</f>
        <v>5.183865</v>
      </c>
      <c r="I957" s="39" cm="1">
        <f t="array" ref="I957">G957*0.87</f>
        <v>4.7978325</v>
      </c>
      <c r="J957" t="s" s="28">
        <v>2413</v>
      </c>
      <c r="K957" s="40"/>
      <c r="L957" t="str" s="41" cm="1">
        <f t="array" ref="L957">IF(K957&lt;1,"",IF(K957&lt;6,0,IF(K957&lt;12,0.06,0.13)))</f>
      </c>
      <c r="M957" t="str" s="41" cm="1">
        <f t="array" ref="M957">IF(K957&lt;1,"",IF(K957&lt;6,G957,IF(K957&lt;12,H957,I957)))</f>
      </c>
      <c r="N957" t="str" s="41" cm="1">
        <f t="array" ref="N957">_xlfn.IFERROR(K957*M957,"")</f>
      </c>
    </row>
    <row r="958" s="3" customFormat="1" ht="45" customHeight="1">
      <c r="A958" t="s" s="27">
        <v>2415</v>
      </c>
      <c r="C958" t="s" s="37">
        <v>2416</v>
      </c>
      <c r="D958" t="s" s="38">
        <v>2417</v>
      </c>
      <c r="E958" s="30">
        <v>2</v>
      </c>
      <c r="F958" s="31">
        <v>12.9</v>
      </c>
      <c r="G958" s="32" cm="1">
        <f t="array" ref="G958">F958*0.5*0.9*0.95</f>
        <v>5.51475</v>
      </c>
      <c r="H958" s="39" cm="1">
        <f t="array" ref="H958">G958*0.94</f>
        <v>5.183865</v>
      </c>
      <c r="I958" s="39" cm="1">
        <f t="array" ref="I958">G958*0.87</f>
        <v>4.7978325</v>
      </c>
      <c r="J958" t="s" s="28">
        <v>2416</v>
      </c>
      <c r="K958" s="40"/>
      <c r="L958" t="str" s="41" cm="1">
        <f t="array" ref="L958">IF(K958&lt;1,"",IF(K958&lt;6,0,IF(K958&lt;12,0.06,0.13)))</f>
      </c>
      <c r="M958" t="str" s="41" cm="1">
        <f t="array" ref="M958">IF(K958&lt;1,"",IF(K958&lt;6,G958,IF(K958&lt;12,H958,I958)))</f>
      </c>
      <c r="N958" t="str" s="41" cm="1">
        <f t="array" ref="N958">_xlfn.IFERROR(K958*M958,"")</f>
      </c>
    </row>
    <row r="959" s="3" customFormat="1" ht="45" customHeight="1">
      <c r="A959" s="49">
        <v>8055035682204</v>
      </c>
      <c r="C959" t="s" s="37">
        <v>2418</v>
      </c>
      <c r="D959" t="s" s="38">
        <v>2419</v>
      </c>
      <c r="E959" s="30">
        <v>2</v>
      </c>
      <c r="F959" s="31">
        <v>39.9</v>
      </c>
      <c r="G959" s="32" cm="1">
        <f t="array" ref="G959">F959*0.5*0.9*0.95</f>
        <v>17.05725</v>
      </c>
      <c r="H959" s="39" cm="1">
        <f t="array" ref="H959">G959*0.94</f>
        <v>16.033815</v>
      </c>
      <c r="I959" s="39" cm="1">
        <f t="array" ref="I959">G959*0.87</f>
        <v>14.8398075</v>
      </c>
      <c r="J959" t="s" s="28">
        <v>2418</v>
      </c>
      <c r="K959" s="40"/>
      <c r="L959" t="str" s="41" cm="1">
        <f t="array" ref="L959">IF(K959&lt;1,"",IF(K959&lt;6,0,IF(K959&lt;12,0.06,0.13)))</f>
      </c>
      <c r="M959" t="str" s="41" cm="1">
        <f t="array" ref="M959">IF(K959&lt;1,"",IF(K959&lt;6,G959,IF(K959&lt;12,H959,I959)))</f>
      </c>
      <c r="N959" t="str" s="41" cm="1">
        <f t="array" ref="N959">_xlfn.IFERROR(K959*M959,"")</f>
      </c>
    </row>
    <row r="960" s="3" customFormat="1" ht="45" customHeight="1">
      <c r="A960" t="s" s="27">
        <v>2420</v>
      </c>
      <c r="C960" t="s" s="37">
        <v>2421</v>
      </c>
      <c r="D960" t="s" s="38">
        <v>2422</v>
      </c>
      <c r="E960" s="30">
        <v>2</v>
      </c>
      <c r="F960" s="31">
        <v>39.9</v>
      </c>
      <c r="G960" s="32" cm="1">
        <f t="array" ref="G960">F960*0.5*0.9*0.95</f>
        <v>17.05725</v>
      </c>
      <c r="H960" s="39" cm="1">
        <f t="array" ref="H960">G960*0.94</f>
        <v>16.033815</v>
      </c>
      <c r="I960" s="39" cm="1">
        <f t="array" ref="I960">G960*0.87</f>
        <v>14.8398075</v>
      </c>
      <c r="J960" t="s" s="28">
        <v>2421</v>
      </c>
      <c r="K960" s="40"/>
      <c r="L960" t="str" s="41" cm="1">
        <f t="array" ref="L960">IF(K960&lt;1,"",IF(K960&lt;6,0,IF(K960&lt;12,0.06,0.13)))</f>
      </c>
      <c r="M960" t="str" s="41" cm="1">
        <f t="array" ref="M960">IF(K960&lt;1,"",IF(K960&lt;6,G960,IF(K960&lt;12,H960,I960)))</f>
      </c>
      <c r="N960" t="str" s="41" cm="1">
        <f t="array" ref="N960">_xlfn.IFERROR(K960*M960,"")</f>
      </c>
    </row>
    <row r="961" s="3" customFormat="1" ht="45" customHeight="1">
      <c r="A961" t="s" s="27">
        <v>2423</v>
      </c>
      <c r="C961" t="s" s="37">
        <v>2424</v>
      </c>
      <c r="D961" t="s" s="38">
        <v>2419</v>
      </c>
      <c r="E961" s="30">
        <v>2</v>
      </c>
      <c r="F961" s="31">
        <v>19.9</v>
      </c>
      <c r="G961" s="32" cm="1">
        <f t="array" ref="G961">F961*0.5*0.9*0.95</f>
        <v>8.507250000000001</v>
      </c>
      <c r="H961" s="39" cm="1">
        <f t="array" ref="H961">G961*0.94</f>
        <v>7.996815</v>
      </c>
      <c r="I961" s="39" cm="1">
        <f t="array" ref="I961">G961*0.87</f>
        <v>7.4013075</v>
      </c>
      <c r="J961" t="s" s="28">
        <v>2424</v>
      </c>
      <c r="K961" s="40"/>
      <c r="L961" t="str" s="41" cm="1">
        <f t="array" ref="L961">IF(K961&lt;1,"",IF(K961&lt;6,0,IF(K961&lt;12,0.06,0.13)))</f>
      </c>
      <c r="M961" t="str" s="41" cm="1">
        <f t="array" ref="M961">IF(K961&lt;1,"",IF(K961&lt;6,G961,IF(K961&lt;12,H961,I961)))</f>
      </c>
      <c r="N961" t="str" s="41" cm="1">
        <f t="array" ref="N961">_xlfn.IFERROR(K961*M961,"")</f>
      </c>
    </row>
    <row r="962" s="3" customFormat="1" ht="45" customHeight="1">
      <c r="A962" t="s" s="27">
        <v>2425</v>
      </c>
      <c r="C962" t="s" s="37">
        <v>2426</v>
      </c>
      <c r="D962" t="s" s="38">
        <v>2427</v>
      </c>
      <c r="E962" s="30">
        <v>2</v>
      </c>
      <c r="F962" s="31">
        <v>19.9</v>
      </c>
      <c r="G962" s="32" cm="1">
        <f t="array" ref="G962">F962*0.5*0.9*0.95</f>
        <v>8.507250000000001</v>
      </c>
      <c r="H962" s="39" cm="1">
        <f t="array" ref="H962">G962*0.94</f>
        <v>7.996815</v>
      </c>
      <c r="I962" s="39" cm="1">
        <f t="array" ref="I962">G962*0.87</f>
        <v>7.4013075</v>
      </c>
      <c r="J962" t="s" s="28">
        <v>2426</v>
      </c>
      <c r="K962" s="40"/>
      <c r="L962" t="str" s="41" cm="1">
        <f t="array" ref="L962">IF(K962&lt;1,"",IF(K962&lt;6,0,IF(K962&lt;12,0.06,0.13)))</f>
      </c>
      <c r="M962" t="str" s="41" cm="1">
        <f t="array" ref="M962">IF(K962&lt;1,"",IF(K962&lt;6,G962,IF(K962&lt;12,H962,I962)))</f>
      </c>
      <c r="N962" t="str" s="41" cm="1">
        <f t="array" ref="N962">_xlfn.IFERROR(K962*M962,"")</f>
      </c>
    </row>
    <row r="963" s="3" customFormat="1" ht="45" customHeight="1">
      <c r="A963" t="s" s="27">
        <v>2428</v>
      </c>
      <c r="C963" t="s" s="37">
        <v>2429</v>
      </c>
      <c r="D963" t="s" s="38">
        <v>2430</v>
      </c>
      <c r="E963" s="30">
        <v>2</v>
      </c>
      <c r="F963" s="31">
        <v>19.9</v>
      </c>
      <c r="G963" s="32" cm="1">
        <f t="array" ref="G963">F963*0.5*0.9*0.95</f>
        <v>8.507250000000001</v>
      </c>
      <c r="H963" s="39" cm="1">
        <f t="array" ref="H963">G963*0.94</f>
        <v>7.996815</v>
      </c>
      <c r="I963" s="39" cm="1">
        <f t="array" ref="I963">G963*0.87</f>
        <v>7.4013075</v>
      </c>
      <c r="J963" t="s" s="28">
        <v>2429</v>
      </c>
      <c r="K963" s="40"/>
      <c r="L963" t="str" s="41" cm="1">
        <f t="array" ref="L963">IF(K963&lt;1,"",IF(K963&lt;6,0,IF(K963&lt;12,0.06,0.13)))</f>
      </c>
      <c r="M963" t="str" s="41" cm="1">
        <f t="array" ref="M963">IF(K963&lt;1,"",IF(K963&lt;6,G963,IF(K963&lt;12,H963,I963)))</f>
      </c>
      <c r="N963" t="str" s="41" cm="1">
        <f t="array" ref="N963">_xlfn.IFERROR(K963*M963,"")</f>
      </c>
    </row>
    <row r="964" s="3" customFormat="1" ht="45" customHeight="1">
      <c r="A964" t="s" s="27">
        <v>2431</v>
      </c>
      <c r="C964" t="s" s="37">
        <v>2432</v>
      </c>
      <c r="D964" t="s" s="38">
        <v>2433</v>
      </c>
      <c r="E964" s="30">
        <v>2</v>
      </c>
      <c r="F964" s="31">
        <v>19.9</v>
      </c>
      <c r="G964" s="32" cm="1">
        <f t="array" ref="G964">F964*0.5*0.9*0.95</f>
        <v>8.507250000000001</v>
      </c>
      <c r="H964" s="39" cm="1">
        <f t="array" ref="H964">G964*0.94</f>
        <v>7.996815</v>
      </c>
      <c r="I964" s="39" cm="1">
        <f t="array" ref="I964">G964*0.87</f>
        <v>7.4013075</v>
      </c>
      <c r="J964" t="s" s="28">
        <v>2432</v>
      </c>
      <c r="K964" s="40"/>
      <c r="L964" t="str" s="41" cm="1">
        <f t="array" ref="L964">IF(K964&lt;1,"",IF(K964&lt;6,0,IF(K964&lt;12,0.06,0.13)))</f>
      </c>
      <c r="M964" t="str" s="41" cm="1">
        <f t="array" ref="M964">IF(K964&lt;1,"",IF(K964&lt;6,G964,IF(K964&lt;12,H964,I964)))</f>
      </c>
      <c r="N964" t="str" s="41" cm="1">
        <f t="array" ref="N964">_xlfn.IFERROR(K964*M964,"")</f>
      </c>
    </row>
    <row r="965" s="3" customFormat="1" ht="45" customHeight="1">
      <c r="A965" t="s" s="27">
        <v>2434</v>
      </c>
      <c r="C965" t="s" s="37">
        <v>2435</v>
      </c>
      <c r="D965" t="s" s="38">
        <v>2436</v>
      </c>
      <c r="E965" s="30">
        <v>2</v>
      </c>
      <c r="F965" s="31">
        <v>24.9</v>
      </c>
      <c r="G965" s="32" cm="1">
        <f t="array" ref="G965">F965*0.5*0.9*0.95</f>
        <v>10.64475</v>
      </c>
      <c r="H965" s="39" cm="1">
        <f t="array" ref="H965">G965*0.94</f>
        <v>10.006065</v>
      </c>
      <c r="I965" s="39" cm="1">
        <f t="array" ref="I965">G965*0.87</f>
        <v>9.260932499999999</v>
      </c>
      <c r="J965" t="s" s="28">
        <v>2435</v>
      </c>
      <c r="K965" s="40"/>
      <c r="L965" t="str" s="41" cm="1">
        <f t="array" ref="L965">IF(K965&lt;1,"",IF(K965&lt;6,0,IF(K965&lt;12,0.06,0.13)))</f>
      </c>
      <c r="M965" t="str" s="41" cm="1">
        <f t="array" ref="M965">IF(K965&lt;1,"",IF(K965&lt;6,G965,IF(K965&lt;12,H965,I965)))</f>
      </c>
      <c r="N965" t="str" s="41" cm="1">
        <f t="array" ref="N965">_xlfn.IFERROR(K965*M965,"")</f>
      </c>
    </row>
    <row r="966" s="3" customFormat="1" ht="45" customHeight="1">
      <c r="A966" t="s" s="27">
        <v>2437</v>
      </c>
      <c r="C966" t="s" s="37">
        <v>2438</v>
      </c>
      <c r="D966" t="s" s="38">
        <v>2439</v>
      </c>
      <c r="E966" s="30">
        <v>2</v>
      </c>
      <c r="F966" s="31">
        <v>24.9</v>
      </c>
      <c r="G966" s="32" cm="1">
        <f t="array" ref="G966">F966*0.5*0.9*0.95</f>
        <v>10.64475</v>
      </c>
      <c r="H966" s="39" cm="1">
        <f t="array" ref="H966">G966*0.94</f>
        <v>10.006065</v>
      </c>
      <c r="I966" s="39" cm="1">
        <f t="array" ref="I966">G966*0.87</f>
        <v>9.260932499999999</v>
      </c>
      <c r="J966" t="s" s="28">
        <v>2438</v>
      </c>
      <c r="K966" s="40"/>
      <c r="L966" t="str" s="41" cm="1">
        <f t="array" ref="L966">IF(K966&lt;1,"",IF(K966&lt;6,0,IF(K966&lt;12,0.06,0.13)))</f>
      </c>
      <c r="M966" t="str" s="41" cm="1">
        <f t="array" ref="M966">IF(K966&lt;1,"",IF(K966&lt;6,G966,IF(K966&lt;12,H966,I966)))</f>
      </c>
      <c r="N966" t="str" s="41" cm="1">
        <f t="array" ref="N966">_xlfn.IFERROR(K966*M966,"")</f>
      </c>
    </row>
    <row r="967" s="3" customFormat="1" ht="45" customHeight="1">
      <c r="A967" t="s" s="27">
        <v>2440</v>
      </c>
      <c r="C967" t="s" s="37">
        <v>2441</v>
      </c>
      <c r="D967" t="s" s="38">
        <v>2442</v>
      </c>
      <c r="E967" s="30">
        <v>2</v>
      </c>
      <c r="F967" s="31">
        <v>24.9</v>
      </c>
      <c r="G967" s="32" cm="1">
        <f t="array" ref="G967">F967*0.5*0.9*0.95</f>
        <v>10.64475</v>
      </c>
      <c r="H967" s="39" cm="1">
        <f t="array" ref="H967">G967*0.94</f>
        <v>10.006065</v>
      </c>
      <c r="I967" s="39" cm="1">
        <f t="array" ref="I967">G967*0.87</f>
        <v>9.260932499999999</v>
      </c>
      <c r="J967" t="s" s="28">
        <v>2441</v>
      </c>
      <c r="K967" s="40"/>
      <c r="L967" t="str" s="41" cm="1">
        <f t="array" ref="L967">IF(K967&lt;1,"",IF(K967&lt;6,0,IF(K967&lt;12,0.06,0.13)))</f>
      </c>
      <c r="M967" t="str" s="41" cm="1">
        <f t="array" ref="M967">IF(K967&lt;1,"",IF(K967&lt;6,G967,IF(K967&lt;12,H967,I967)))</f>
      </c>
      <c r="N967" t="str" s="41" cm="1">
        <f t="array" ref="N967">_xlfn.IFERROR(K967*M967,"")</f>
      </c>
    </row>
    <row r="968" s="3" customFormat="1" ht="45" customHeight="1">
      <c r="A968" t="s" s="27">
        <v>2443</v>
      </c>
      <c r="C968" t="s" s="37">
        <v>2444</v>
      </c>
      <c r="D968" t="s" s="38">
        <v>2445</v>
      </c>
      <c r="E968" s="30">
        <v>2</v>
      </c>
      <c r="F968" s="31">
        <v>24.9</v>
      </c>
      <c r="G968" s="32" cm="1">
        <f t="array" ref="G968">F968*0.5*0.9*0.95</f>
        <v>10.64475</v>
      </c>
      <c r="H968" s="39" cm="1">
        <f t="array" ref="H968">G968*0.94</f>
        <v>10.006065</v>
      </c>
      <c r="I968" s="39" cm="1">
        <f t="array" ref="I968">G968*0.87</f>
        <v>9.260932499999999</v>
      </c>
      <c r="J968" t="s" s="28">
        <v>2444</v>
      </c>
      <c r="K968" s="40"/>
      <c r="L968" t="str" s="41" cm="1">
        <f t="array" ref="L968">IF(K968&lt;1,"",IF(K968&lt;6,0,IF(K968&lt;12,0.06,0.13)))</f>
      </c>
      <c r="M968" t="str" s="41" cm="1">
        <f t="array" ref="M968">IF(K968&lt;1,"",IF(K968&lt;6,G968,IF(K968&lt;12,H968,I968)))</f>
      </c>
      <c r="N968" t="str" s="41" cm="1">
        <f t="array" ref="N968">_xlfn.IFERROR(K968*M968,"")</f>
      </c>
    </row>
    <row r="969" s="3" customFormat="1" ht="45" customHeight="1">
      <c r="A969" t="s" s="27">
        <v>2446</v>
      </c>
      <c r="C969" t="s" s="37">
        <v>2447</v>
      </c>
      <c r="D969" t="s" s="38">
        <v>2448</v>
      </c>
      <c r="E969" s="30">
        <v>2</v>
      </c>
      <c r="F969" s="31">
        <v>24.9</v>
      </c>
      <c r="G969" s="32" cm="1">
        <f t="array" ref="G969">F969*0.5*0.9*0.95</f>
        <v>10.64475</v>
      </c>
      <c r="H969" s="39" cm="1">
        <f t="array" ref="H969">G969*0.94</f>
        <v>10.006065</v>
      </c>
      <c r="I969" s="39" cm="1">
        <f t="array" ref="I969">G969*0.87</f>
        <v>9.260932499999999</v>
      </c>
      <c r="J969" t="s" s="28">
        <v>2447</v>
      </c>
      <c r="K969" s="40"/>
      <c r="L969" t="str" s="41" cm="1">
        <f t="array" ref="L969">IF(K969&lt;1,"",IF(K969&lt;6,0,IF(K969&lt;12,0.06,0.13)))</f>
      </c>
      <c r="M969" t="str" s="41" cm="1">
        <f t="array" ref="M969">IF(K969&lt;1,"",IF(K969&lt;6,G969,IF(K969&lt;12,H969,I969)))</f>
      </c>
      <c r="N969" t="str" s="41" cm="1">
        <f t="array" ref="N969">_xlfn.IFERROR(K969*M969,"")</f>
      </c>
    </row>
    <row r="970" s="3" customFormat="1" ht="45" customHeight="1">
      <c r="A970" t="s" s="27">
        <v>2449</v>
      </c>
      <c r="C970" t="s" s="37">
        <v>2450</v>
      </c>
      <c r="D970" t="s" s="38">
        <v>2451</v>
      </c>
      <c r="E970" s="30">
        <v>2</v>
      </c>
      <c r="F970" s="31">
        <v>24.9</v>
      </c>
      <c r="G970" s="32" cm="1">
        <f t="array" ref="G970">F970*0.5*0.9*0.95</f>
        <v>10.64475</v>
      </c>
      <c r="H970" s="39" cm="1">
        <f t="array" ref="H970">G970*0.94</f>
        <v>10.006065</v>
      </c>
      <c r="I970" s="39" cm="1">
        <f t="array" ref="I970">G970*0.87</f>
        <v>9.260932499999999</v>
      </c>
      <c r="J970" t="s" s="28">
        <v>2450</v>
      </c>
      <c r="K970" s="40"/>
      <c r="L970" t="str" s="41" cm="1">
        <f t="array" ref="L970">IF(K970&lt;1,"",IF(K970&lt;6,0,IF(K970&lt;12,0.06,0.13)))</f>
      </c>
      <c r="M970" t="str" s="41" cm="1">
        <f t="array" ref="M970">IF(K970&lt;1,"",IF(K970&lt;6,G970,IF(K970&lt;12,H970,I970)))</f>
      </c>
      <c r="N970" t="str" s="41" cm="1">
        <f t="array" ref="N970">_xlfn.IFERROR(K970*M970,"")</f>
      </c>
    </row>
    <row r="971" s="3" customFormat="1" ht="45" customHeight="1">
      <c r="A971" t="s" s="27">
        <v>2452</v>
      </c>
      <c r="C971" t="s" s="37">
        <v>2453</v>
      </c>
      <c r="D971" t="s" s="38">
        <v>2454</v>
      </c>
      <c r="E971" s="30">
        <v>2</v>
      </c>
      <c r="F971" s="31">
        <v>16.9</v>
      </c>
      <c r="G971" s="32" cm="1">
        <f t="array" ref="G971">F971*0.5*0.9*0.95</f>
        <v>7.22475</v>
      </c>
      <c r="H971" s="39" cm="1">
        <f t="array" ref="H971">G971*0.94</f>
        <v>6.791265</v>
      </c>
      <c r="I971" s="39" cm="1">
        <f t="array" ref="I971">G971*0.87</f>
        <v>6.2855325</v>
      </c>
      <c r="J971" t="s" s="28">
        <v>2453</v>
      </c>
      <c r="K971" s="40"/>
      <c r="L971" t="str" s="41" cm="1">
        <f t="array" ref="L971">IF(K971&lt;1,"",IF(K971&lt;6,0,IF(K971&lt;12,0.06,0.13)))</f>
      </c>
      <c r="M971" t="str" s="41" cm="1">
        <f t="array" ref="M971">IF(K971&lt;1,"",IF(K971&lt;6,G971,IF(K971&lt;12,H971,I971)))</f>
      </c>
      <c r="N971" t="str" s="41" cm="1">
        <f t="array" ref="N971">_xlfn.IFERROR(K971*M971,"")</f>
      </c>
    </row>
    <row r="972" s="3" customFormat="1" ht="45" customHeight="1">
      <c r="A972" t="s" s="27">
        <v>2455</v>
      </c>
      <c r="C972" t="s" s="37">
        <v>2456</v>
      </c>
      <c r="D972" t="s" s="38">
        <v>2457</v>
      </c>
      <c r="E972" s="30">
        <v>2</v>
      </c>
      <c r="F972" s="31">
        <v>19.901</v>
      </c>
      <c r="G972" s="32" cm="1">
        <f t="array" ref="G972">F972*0.5*0.9*0.95</f>
        <v>8.5076775</v>
      </c>
      <c r="H972" s="39" cm="1">
        <f t="array" ref="H972">G972*0.94</f>
        <v>7.99721685</v>
      </c>
      <c r="I972" s="39" cm="1">
        <f t="array" ref="I972">G972*0.87</f>
        <v>7.401679425</v>
      </c>
      <c r="J972" t="s" s="28">
        <v>2456</v>
      </c>
      <c r="K972" s="40"/>
      <c r="L972" t="str" s="41" cm="1">
        <f t="array" ref="L972">IF(K972&lt;1,"",IF(K972&lt;6,0,IF(K972&lt;12,0.06,0.13)))</f>
      </c>
      <c r="M972" t="str" s="41" cm="1">
        <f t="array" ref="M972">IF(K972&lt;1,"",IF(K972&lt;6,G972,IF(K972&lt;12,H972,I972)))</f>
      </c>
      <c r="N972" t="str" s="41" cm="1">
        <f t="array" ref="N972">_xlfn.IFERROR(K972*M972,"")</f>
      </c>
    </row>
    <row r="973" s="3" customFormat="1" ht="45" customHeight="1">
      <c r="A973" t="s" s="27">
        <v>2458</v>
      </c>
      <c r="C973" t="s" s="37">
        <v>2459</v>
      </c>
      <c r="D973" t="s" s="38">
        <v>2460</v>
      </c>
      <c r="E973" s="30">
        <v>2</v>
      </c>
      <c r="F973" s="31">
        <v>19.9</v>
      </c>
      <c r="G973" s="32" cm="1">
        <f t="array" ref="G973">F973*0.5*0.9*0.95</f>
        <v>8.507250000000001</v>
      </c>
      <c r="H973" s="39" cm="1">
        <f t="array" ref="H973">G973*0.94</f>
        <v>7.996815</v>
      </c>
      <c r="I973" s="39" cm="1">
        <f t="array" ref="I973">G973*0.87</f>
        <v>7.4013075</v>
      </c>
      <c r="J973" t="s" s="28">
        <v>2459</v>
      </c>
      <c r="K973" s="40"/>
      <c r="L973" t="str" s="41" cm="1">
        <f t="array" ref="L973">IF(K973&lt;1,"",IF(K973&lt;6,0,IF(K973&lt;12,0.06,0.13)))</f>
      </c>
      <c r="M973" t="str" s="41" cm="1">
        <f t="array" ref="M973">IF(K973&lt;1,"",IF(K973&lt;6,G973,IF(K973&lt;12,H973,I973)))</f>
      </c>
      <c r="N973" t="str" s="41" cm="1">
        <f t="array" ref="N973">_xlfn.IFERROR(K973*M973,"")</f>
      </c>
    </row>
    <row r="974" s="3" customFormat="1" ht="45" customHeight="1">
      <c r="A974" t="s" s="27">
        <v>2461</v>
      </c>
      <c r="C974" t="s" s="37">
        <v>2462</v>
      </c>
      <c r="D974" t="s" s="38">
        <v>2463</v>
      </c>
      <c r="E974" s="30">
        <v>2</v>
      </c>
      <c r="F974" s="31">
        <v>19.9</v>
      </c>
      <c r="G974" s="32" cm="1">
        <f t="array" ref="G974">F974*0.5*0.9*0.95</f>
        <v>8.507250000000001</v>
      </c>
      <c r="H974" s="39" cm="1">
        <f t="array" ref="H974">G974*0.94</f>
        <v>7.996815</v>
      </c>
      <c r="I974" s="39" cm="1">
        <f t="array" ref="I974">G974*0.87</f>
        <v>7.4013075</v>
      </c>
      <c r="J974" t="s" s="28">
        <v>2462</v>
      </c>
      <c r="K974" s="40"/>
      <c r="L974" t="str" s="41" cm="1">
        <f t="array" ref="L974">IF(K974&lt;1,"",IF(K974&lt;6,0,IF(K974&lt;12,0.06,0.13)))</f>
      </c>
      <c r="M974" t="str" s="41" cm="1">
        <f t="array" ref="M974">IF(K974&lt;1,"",IF(K974&lt;6,G974,IF(K974&lt;12,H974,I974)))</f>
      </c>
      <c r="N974" t="str" s="41" cm="1">
        <f t="array" ref="N974">_xlfn.IFERROR(K974*M974,"")</f>
      </c>
    </row>
    <row r="975" s="3" customFormat="1" ht="45" customHeight="1">
      <c r="A975" t="s" s="27">
        <v>2464</v>
      </c>
      <c r="C975" t="s" s="37">
        <v>2465</v>
      </c>
      <c r="D975" t="s" s="38">
        <v>2466</v>
      </c>
      <c r="E975" s="30">
        <v>2</v>
      </c>
      <c r="F975" s="31">
        <v>19.9</v>
      </c>
      <c r="G975" s="32" cm="1">
        <f t="array" ref="G975">F975*0.5*0.9*0.95</f>
        <v>8.507250000000001</v>
      </c>
      <c r="H975" s="39" cm="1">
        <f t="array" ref="H975">G975*0.94</f>
        <v>7.996815</v>
      </c>
      <c r="I975" s="39" cm="1">
        <f t="array" ref="I975">G975*0.87</f>
        <v>7.4013075</v>
      </c>
      <c r="J975" t="s" s="28">
        <v>2465</v>
      </c>
      <c r="K975" s="40"/>
      <c r="L975" t="str" s="41" cm="1">
        <f t="array" ref="L975">IF(K975&lt;1,"",IF(K975&lt;6,0,IF(K975&lt;12,0.06,0.13)))</f>
      </c>
      <c r="M975" t="str" s="41" cm="1">
        <f t="array" ref="M975">IF(K975&lt;1,"",IF(K975&lt;6,G975,IF(K975&lt;12,H975,I975)))</f>
      </c>
      <c r="N975" t="str" s="41" cm="1">
        <f t="array" ref="N975">_xlfn.IFERROR(K975*M975,"")</f>
      </c>
    </row>
    <row r="976" s="3" customFormat="1" ht="45" customHeight="1">
      <c r="A976" t="s" s="27">
        <v>2467</v>
      </c>
      <c r="C976" t="s" s="37">
        <v>2468</v>
      </c>
      <c r="D976" t="s" s="38">
        <v>2469</v>
      </c>
      <c r="E976" s="30">
        <v>2</v>
      </c>
      <c r="F976" s="31">
        <v>19.9</v>
      </c>
      <c r="G976" s="32" cm="1">
        <f t="array" ref="G976">F976*0.5*0.9*0.95</f>
        <v>8.507250000000001</v>
      </c>
      <c r="H976" s="39" cm="1">
        <f t="array" ref="H976">G976*0.94</f>
        <v>7.996815</v>
      </c>
      <c r="I976" s="39" cm="1">
        <f t="array" ref="I976">G976*0.87</f>
        <v>7.4013075</v>
      </c>
      <c r="J976" t="s" s="28">
        <v>2468</v>
      </c>
      <c r="K976" s="40"/>
      <c r="L976" t="str" s="41" cm="1">
        <f t="array" ref="L976">IF(K976&lt;1,"",IF(K976&lt;6,0,IF(K976&lt;12,0.06,0.13)))</f>
      </c>
      <c r="M976" t="str" s="41" cm="1">
        <f t="array" ref="M976">IF(K976&lt;1,"",IF(K976&lt;6,G976,IF(K976&lt;12,H976,I976)))</f>
      </c>
      <c r="N976" t="str" s="41" cm="1">
        <f t="array" ref="N976">_xlfn.IFERROR(K976*M976,"")</f>
      </c>
    </row>
    <row r="977" s="3" customFormat="1" ht="45" customHeight="1">
      <c r="A977" t="s" s="27">
        <v>2470</v>
      </c>
      <c r="C977" t="s" s="37">
        <v>2471</v>
      </c>
      <c r="D977" t="s" s="38">
        <v>2472</v>
      </c>
      <c r="E977" s="30">
        <v>1</v>
      </c>
      <c r="F977" s="31">
        <v>39.9</v>
      </c>
      <c r="G977" s="32" cm="1">
        <f t="array" ref="G977">F977*0.5*0.9*0.95</f>
        <v>17.05725</v>
      </c>
      <c r="H977" s="39" cm="1">
        <f t="array" ref="H977">G977*0.94</f>
        <v>16.033815</v>
      </c>
      <c r="I977" s="39" cm="1">
        <f t="array" ref="I977">G977*0.87</f>
        <v>14.8398075</v>
      </c>
      <c r="J977" t="s" s="28">
        <v>2471</v>
      </c>
      <c r="K977" s="40"/>
      <c r="L977" t="str" s="41" cm="1">
        <f t="array" ref="L977">IF(K977&lt;1,"",IF(K977&lt;6,0,IF(K977&lt;12,0.06,0.13)))</f>
      </c>
      <c r="M977" t="str" s="41" cm="1">
        <f t="array" ref="M977">IF(K977&lt;1,"",IF(K977&lt;6,G977,IF(K977&lt;12,H977,I977)))</f>
      </c>
      <c r="N977" t="str" s="41" cm="1">
        <f t="array" ref="N977">_xlfn.IFERROR(K977*M977,"")</f>
      </c>
    </row>
    <row r="978" s="3" customFormat="1" ht="45" customHeight="1">
      <c r="A978" t="s" s="27">
        <v>2473</v>
      </c>
      <c r="C978" t="s" s="37">
        <v>2474</v>
      </c>
      <c r="D978" t="s" s="38">
        <v>2475</v>
      </c>
      <c r="E978" s="30">
        <v>1</v>
      </c>
      <c r="F978" s="31">
        <v>39.9</v>
      </c>
      <c r="G978" s="32" cm="1">
        <f t="array" ref="G978">F978*0.5*0.9*0.95</f>
        <v>17.05725</v>
      </c>
      <c r="H978" s="39" cm="1">
        <f t="array" ref="H978">G978*0.94</f>
        <v>16.033815</v>
      </c>
      <c r="I978" s="39" cm="1">
        <f t="array" ref="I978">G978*0.87</f>
        <v>14.8398075</v>
      </c>
      <c r="J978" t="s" s="28">
        <v>2474</v>
      </c>
      <c r="K978" s="40"/>
      <c r="L978" t="str" s="41" cm="1">
        <f t="array" ref="L978">IF(K978&lt;1,"",IF(K978&lt;6,0,IF(K978&lt;12,0.06,0.13)))</f>
      </c>
      <c r="M978" t="str" s="41" cm="1">
        <f t="array" ref="M978">IF(K978&lt;1,"",IF(K978&lt;6,G978,IF(K978&lt;12,H978,I978)))</f>
      </c>
      <c r="N978" t="str" s="41" cm="1">
        <f t="array" ref="N978">_xlfn.IFERROR(K978*M978,"")</f>
      </c>
    </row>
    <row r="979" s="3" customFormat="1" ht="45" customHeight="1">
      <c r="A979" t="s" s="27">
        <v>2476</v>
      </c>
      <c r="C979" t="s" s="37">
        <v>2477</v>
      </c>
      <c r="D979" t="s" s="38">
        <v>2478</v>
      </c>
      <c r="E979" s="30">
        <v>1</v>
      </c>
      <c r="F979" s="31">
        <v>39.9</v>
      </c>
      <c r="G979" s="32" cm="1">
        <f t="array" ref="G979">F979*0.5*0.9*0.95</f>
        <v>17.05725</v>
      </c>
      <c r="H979" s="39" cm="1">
        <f t="array" ref="H979">G979*0.94</f>
        <v>16.033815</v>
      </c>
      <c r="I979" s="39" cm="1">
        <f t="array" ref="I979">G979*0.87</f>
        <v>14.8398075</v>
      </c>
      <c r="J979" t="s" s="28">
        <v>2477</v>
      </c>
      <c r="K979" s="40"/>
      <c r="L979" t="str" s="41" cm="1">
        <f t="array" ref="L979">IF(K979&lt;1,"",IF(K979&lt;6,0,IF(K979&lt;12,0.06,0.13)))</f>
      </c>
      <c r="M979" t="str" s="41" cm="1">
        <f t="array" ref="M979">IF(K979&lt;1,"",IF(K979&lt;6,G979,IF(K979&lt;12,H979,I979)))</f>
      </c>
      <c r="N979" t="str" s="41" cm="1">
        <f t="array" ref="N979">_xlfn.IFERROR(K979*M979,"")</f>
      </c>
    </row>
    <row r="980" s="3" customFormat="1" ht="45" customHeight="1">
      <c r="A980" t="s" s="27">
        <v>2479</v>
      </c>
      <c r="C980" t="s" s="37">
        <v>2480</v>
      </c>
      <c r="D980" t="s" s="38">
        <v>2481</v>
      </c>
      <c r="E980" s="30">
        <v>1</v>
      </c>
      <c r="F980" s="31">
        <v>39.9</v>
      </c>
      <c r="G980" s="32" cm="1">
        <f t="array" ref="G980">F980*0.5*0.9*0.95</f>
        <v>17.05725</v>
      </c>
      <c r="H980" s="39" cm="1">
        <f t="array" ref="H980">G980*0.94</f>
        <v>16.033815</v>
      </c>
      <c r="I980" s="39" cm="1">
        <f t="array" ref="I980">G980*0.87</f>
        <v>14.8398075</v>
      </c>
      <c r="J980" t="s" s="28">
        <v>2480</v>
      </c>
      <c r="K980" s="40"/>
      <c r="L980" t="str" s="41" cm="1">
        <f t="array" ref="L980">IF(K980&lt;1,"",IF(K980&lt;6,0,IF(K980&lt;12,0.06,0.13)))</f>
      </c>
      <c r="M980" t="str" s="41" cm="1">
        <f t="array" ref="M980">IF(K980&lt;1,"",IF(K980&lt;6,G980,IF(K980&lt;12,H980,I980)))</f>
      </c>
      <c r="N980" t="str" s="41" cm="1">
        <f t="array" ref="N980">_xlfn.IFERROR(K980*M980,"")</f>
      </c>
    </row>
    <row r="981" s="3" customFormat="1" ht="45" customHeight="1">
      <c r="A981" t="s" s="27">
        <v>2482</v>
      </c>
      <c r="C981" t="s" s="37">
        <v>2483</v>
      </c>
      <c r="D981" t="s" s="38">
        <v>2484</v>
      </c>
      <c r="E981" s="30">
        <v>1</v>
      </c>
      <c r="F981" s="31">
        <v>39.9</v>
      </c>
      <c r="G981" s="32" cm="1">
        <f t="array" ref="G981">F981*0.5*0.9*0.95</f>
        <v>17.05725</v>
      </c>
      <c r="H981" s="39" cm="1">
        <f t="array" ref="H981">G981*0.94</f>
        <v>16.033815</v>
      </c>
      <c r="I981" s="39" cm="1">
        <f t="array" ref="I981">G981*0.87</f>
        <v>14.8398075</v>
      </c>
      <c r="J981" t="s" s="28">
        <v>2483</v>
      </c>
      <c r="K981" s="40"/>
      <c r="L981" t="str" s="41" cm="1">
        <f t="array" ref="L981">IF(K981&lt;1,"",IF(K981&lt;6,0,IF(K981&lt;12,0.06,0.13)))</f>
      </c>
      <c r="M981" t="str" s="41" cm="1">
        <f t="array" ref="M981">IF(K981&lt;1,"",IF(K981&lt;6,G981,IF(K981&lt;12,H981,I981)))</f>
      </c>
      <c r="N981" t="str" s="41" cm="1">
        <f t="array" ref="N981">_xlfn.IFERROR(K981*M981,"")</f>
      </c>
    </row>
    <row r="982" s="3" customFormat="1" ht="45" customHeight="1">
      <c r="A982" t="s" s="27">
        <v>2485</v>
      </c>
      <c r="C982" t="s" s="37">
        <v>2486</v>
      </c>
      <c r="D982" t="s" s="38">
        <v>2487</v>
      </c>
      <c r="E982" s="30">
        <v>2</v>
      </c>
      <c r="F982" s="31">
        <v>19.9</v>
      </c>
      <c r="G982" s="32" cm="1">
        <f t="array" ref="G982">F982*0.5*0.9*0.95</f>
        <v>8.507250000000001</v>
      </c>
      <c r="H982" s="39" cm="1">
        <f t="array" ref="H982">G982*0.94</f>
        <v>7.996815</v>
      </c>
      <c r="I982" s="39" cm="1">
        <f t="array" ref="I982">G982*0.87</f>
        <v>7.4013075</v>
      </c>
      <c r="J982" t="s" s="28">
        <v>2486</v>
      </c>
      <c r="K982" s="40"/>
      <c r="L982" t="str" s="41" cm="1">
        <f t="array" ref="L982">IF(K982&lt;1,"",IF(K982&lt;6,0,IF(K982&lt;12,0.06,0.13)))</f>
      </c>
      <c r="M982" t="str" s="41" cm="1">
        <f t="array" ref="M982">IF(K982&lt;1,"",IF(K982&lt;6,G982,IF(K982&lt;12,H982,I982)))</f>
      </c>
      <c r="N982" t="str" s="41" cm="1">
        <f t="array" ref="N982">_xlfn.IFERROR(K982*M982,"")</f>
      </c>
    </row>
    <row r="983" s="3" customFormat="1" ht="45" customHeight="1">
      <c r="A983" t="s" s="27">
        <v>2488</v>
      </c>
      <c r="C983" t="s" s="37">
        <v>2489</v>
      </c>
      <c r="D983" t="s" s="38">
        <v>2490</v>
      </c>
      <c r="E983" s="30">
        <v>2</v>
      </c>
      <c r="F983" s="31">
        <v>19.9</v>
      </c>
      <c r="G983" s="32" cm="1">
        <f t="array" ref="G983">F983*0.5*0.9*0.95</f>
        <v>8.507250000000001</v>
      </c>
      <c r="H983" s="39" cm="1">
        <f t="array" ref="H983">G983*0.94</f>
        <v>7.996815</v>
      </c>
      <c r="I983" s="39" cm="1">
        <f t="array" ref="I983">G983*0.87</f>
        <v>7.4013075</v>
      </c>
      <c r="J983" t="s" s="28">
        <v>2489</v>
      </c>
      <c r="K983" s="40"/>
      <c r="L983" t="str" s="41" cm="1">
        <f t="array" ref="L983">IF(K983&lt;1,"",IF(K983&lt;6,0,IF(K983&lt;12,0.06,0.13)))</f>
      </c>
      <c r="M983" t="str" s="41" cm="1">
        <f t="array" ref="M983">IF(K983&lt;1,"",IF(K983&lt;6,G983,IF(K983&lt;12,H983,I983)))</f>
      </c>
      <c r="N983" t="str" s="41" cm="1">
        <f t="array" ref="N983">_xlfn.IFERROR(K983*M983,"")</f>
      </c>
    </row>
    <row r="984" s="3" customFormat="1" ht="45" customHeight="1">
      <c r="A984" s="49">
        <v>8055035682020</v>
      </c>
      <c r="C984" t="s" s="37">
        <v>2491</v>
      </c>
      <c r="D984" t="s" s="38">
        <v>2492</v>
      </c>
      <c r="E984" s="30">
        <v>1</v>
      </c>
      <c r="F984" s="31">
        <v>46</v>
      </c>
      <c r="G984" s="32" cm="1">
        <f t="array" ref="G984">F984*0.5*0.9*0.95</f>
        <v>19.665</v>
      </c>
      <c r="H984" s="39" cm="1">
        <f t="array" ref="H984">G984*0.94</f>
        <v>18.4851</v>
      </c>
      <c r="I984" s="39" cm="1">
        <f t="array" ref="I984">G984*0.87</f>
        <v>17.10855</v>
      </c>
      <c r="J984" t="s" s="28">
        <v>2491</v>
      </c>
      <c r="K984" s="40"/>
      <c r="L984" t="str" s="41" cm="1">
        <f t="array" ref="L984">IF(K984&lt;1,"",IF(K984&lt;6,0,IF(K984&lt;12,0.06,0.13)))</f>
      </c>
      <c r="M984" t="str" s="41" cm="1">
        <f t="array" ref="M984">IF(K984&lt;1,"",IF(K984&lt;6,G984,IF(K984&lt;12,H984,I984)))</f>
      </c>
      <c r="N984" t="str" s="41" cm="1">
        <f t="array" ref="N984">_xlfn.IFERROR(K984*M984,"")</f>
      </c>
    </row>
    <row r="985" s="3" customFormat="1" ht="45" customHeight="1">
      <c r="A985" t="s" s="27">
        <v>2493</v>
      </c>
      <c r="C985" t="s" s="37">
        <v>2494</v>
      </c>
      <c r="D985" t="s" s="38">
        <v>2495</v>
      </c>
      <c r="E985" s="30">
        <v>1</v>
      </c>
      <c r="F985" s="31">
        <v>46</v>
      </c>
      <c r="G985" s="32" cm="1">
        <f t="array" ref="G985">F985*0.5*0.9*0.95</f>
        <v>19.665</v>
      </c>
      <c r="H985" s="39" cm="1">
        <f t="array" ref="H985">G985*0.94</f>
        <v>18.4851</v>
      </c>
      <c r="I985" s="39" cm="1">
        <f t="array" ref="I985">G985*0.87</f>
        <v>17.10855</v>
      </c>
      <c r="J985" t="s" s="28">
        <v>2494</v>
      </c>
      <c r="K985" s="40"/>
      <c r="L985" t="str" s="41" cm="1">
        <f t="array" ref="L985">IF(K985&lt;1,"",IF(K985&lt;6,0,IF(K985&lt;12,0.06,0.13)))</f>
      </c>
      <c r="M985" t="str" s="41" cm="1">
        <f t="array" ref="M985">IF(K985&lt;1,"",IF(K985&lt;6,G985,IF(K985&lt;12,H985,I985)))</f>
      </c>
      <c r="N985" t="str" s="41" cm="1">
        <f t="array" ref="N985">_xlfn.IFERROR(K985*M985,"")</f>
      </c>
    </row>
    <row r="986" s="3" customFormat="1" ht="45" customHeight="1">
      <c r="A986" t="s" s="27">
        <v>2496</v>
      </c>
      <c r="C986" t="s" s="37">
        <v>2497</v>
      </c>
      <c r="D986" t="s" s="38">
        <v>2498</v>
      </c>
      <c r="E986" s="30">
        <v>1</v>
      </c>
      <c r="F986" s="31">
        <v>46</v>
      </c>
      <c r="G986" s="32" cm="1">
        <f t="array" ref="G986">F986*0.5*0.9*0.95</f>
        <v>19.665</v>
      </c>
      <c r="H986" s="39" cm="1">
        <f t="array" ref="H986">G986*0.94</f>
        <v>18.4851</v>
      </c>
      <c r="I986" s="39" cm="1">
        <f t="array" ref="I986">G986*0.87</f>
        <v>17.10855</v>
      </c>
      <c r="J986" t="s" s="28">
        <v>2497</v>
      </c>
      <c r="K986" s="40"/>
      <c r="L986" t="str" s="41" cm="1">
        <f t="array" ref="L986">IF(K986&lt;1,"",IF(K986&lt;6,0,IF(K986&lt;12,0.06,0.13)))</f>
      </c>
      <c r="M986" t="str" s="41" cm="1">
        <f t="array" ref="M986">IF(K986&lt;1,"",IF(K986&lt;6,G986,IF(K986&lt;12,H986,I986)))</f>
      </c>
      <c r="N986" t="str" s="41" cm="1">
        <f t="array" ref="N986">_xlfn.IFERROR(K986*M986,"")</f>
      </c>
    </row>
    <row r="987" s="3" customFormat="1" ht="45" customHeight="1">
      <c r="A987" t="s" s="27">
        <v>2499</v>
      </c>
      <c r="C987" t="s" s="37">
        <v>2500</v>
      </c>
      <c r="D987" t="s" s="38">
        <v>2501</v>
      </c>
      <c r="E987" s="30">
        <v>2</v>
      </c>
      <c r="F987" s="31">
        <v>17.9</v>
      </c>
      <c r="G987" s="32" cm="1">
        <f t="array" ref="G987">F987*0.5*0.9*0.95</f>
        <v>7.65225</v>
      </c>
      <c r="H987" s="39" cm="1">
        <f t="array" ref="H987">G987*0.94</f>
        <v>7.193115</v>
      </c>
      <c r="I987" s="39" cm="1">
        <f t="array" ref="I987">G987*0.87</f>
        <v>6.6574575</v>
      </c>
      <c r="J987" t="s" s="28">
        <v>2500</v>
      </c>
      <c r="K987" s="40"/>
      <c r="L987" t="str" s="41" cm="1">
        <f t="array" ref="L987">IF(K987&lt;1,"",IF(K987&lt;6,0,IF(K987&lt;12,0.06,0.13)))</f>
      </c>
      <c r="M987" t="str" s="41" cm="1">
        <f t="array" ref="M987">IF(K987&lt;1,"",IF(K987&lt;6,G987,IF(K987&lt;12,H987,I987)))</f>
      </c>
      <c r="N987" t="str" s="41" cm="1">
        <f t="array" ref="N987">_xlfn.IFERROR(K987*M987,"")</f>
      </c>
    </row>
    <row r="988" s="3" customFormat="1" ht="45" customHeight="1">
      <c r="A988" t="s" s="27">
        <v>2502</v>
      </c>
      <c r="C988" t="s" s="37">
        <v>2503</v>
      </c>
      <c r="D988" t="s" s="38">
        <v>2504</v>
      </c>
      <c r="E988" s="30">
        <v>2</v>
      </c>
      <c r="F988" s="31">
        <v>36.9</v>
      </c>
      <c r="G988" s="32" cm="1">
        <f t="array" ref="G988">F988*0.5*0.9*0.95</f>
        <v>15.77475</v>
      </c>
      <c r="H988" s="39" cm="1">
        <f t="array" ref="H988">G988*0.94</f>
        <v>14.828265</v>
      </c>
      <c r="I988" s="39" cm="1">
        <f t="array" ref="I988">G988*0.87</f>
        <v>13.7240325</v>
      </c>
      <c r="J988" t="s" s="28">
        <v>2503</v>
      </c>
      <c r="K988" s="40"/>
      <c r="L988" t="str" s="41" cm="1">
        <f t="array" ref="L988">IF(K988&lt;1,"",IF(K988&lt;6,0,IF(K988&lt;12,0.06,0.13)))</f>
      </c>
      <c r="M988" t="str" s="41" cm="1">
        <f t="array" ref="M988">IF(K988&lt;1,"",IF(K988&lt;6,G988,IF(K988&lt;12,H988,I988)))</f>
      </c>
      <c r="N988" t="str" s="41" cm="1">
        <f t="array" ref="N988">_xlfn.IFERROR(K988*M988,"")</f>
      </c>
    </row>
    <row r="989" s="3" customFormat="1" ht="45" customHeight="1">
      <c r="A989" t="s" s="27">
        <v>2505</v>
      </c>
      <c r="C989" t="s" s="37">
        <v>2506</v>
      </c>
      <c r="D989" t="s" s="38">
        <v>2507</v>
      </c>
      <c r="E989" s="30">
        <v>2</v>
      </c>
      <c r="F989" s="31">
        <v>31.9</v>
      </c>
      <c r="G989" s="32" cm="1">
        <f t="array" ref="G989">F989*0.5*0.9*0.95</f>
        <v>13.63725</v>
      </c>
      <c r="H989" s="39" cm="1">
        <f t="array" ref="H989">G989*0.94</f>
        <v>12.819015</v>
      </c>
      <c r="I989" s="39" cm="1">
        <f t="array" ref="I989">G989*0.87</f>
        <v>11.8644075</v>
      </c>
      <c r="J989" t="s" s="28">
        <v>2506</v>
      </c>
      <c r="K989" s="40"/>
      <c r="L989" t="str" s="41" cm="1">
        <f t="array" ref="L989">IF(K989&lt;1,"",IF(K989&lt;6,0,IF(K989&lt;12,0.06,0.13)))</f>
      </c>
      <c r="M989" t="str" s="41" cm="1">
        <f t="array" ref="M989">IF(K989&lt;1,"",IF(K989&lt;6,G989,IF(K989&lt;12,H989,I989)))</f>
      </c>
      <c r="N989" t="str" s="41" cm="1">
        <f t="array" ref="N989">_xlfn.IFERROR(K989*M989,"")</f>
      </c>
    </row>
    <row r="990" s="3" customFormat="1" ht="45" customHeight="1">
      <c r="A990" t="s" s="27">
        <v>2508</v>
      </c>
      <c r="C990" t="s" s="37">
        <v>2509</v>
      </c>
      <c r="D990" t="s" s="38">
        <v>2510</v>
      </c>
      <c r="E990" s="30">
        <v>2</v>
      </c>
      <c r="F990" s="31">
        <v>27.9</v>
      </c>
      <c r="G990" s="32" cm="1">
        <f t="array" ref="G990">F990*0.5*0.9*0.95</f>
        <v>11.92725</v>
      </c>
      <c r="H990" s="39" cm="1">
        <f t="array" ref="H990">G990*0.94</f>
        <v>11.211615</v>
      </c>
      <c r="I990" s="39" cm="1">
        <f t="array" ref="I990">G990*0.87</f>
        <v>10.3767075</v>
      </c>
      <c r="J990" t="s" s="28">
        <v>2509</v>
      </c>
      <c r="K990" s="40"/>
      <c r="L990" t="str" s="41" cm="1">
        <f t="array" ref="L990">IF(K990&lt;1,"",IF(K990&lt;6,0,IF(K990&lt;12,0.06,0.13)))</f>
      </c>
      <c r="M990" t="str" s="41" cm="1">
        <f t="array" ref="M990">IF(K990&lt;1,"",IF(K990&lt;6,G990,IF(K990&lt;12,H990,I990)))</f>
      </c>
      <c r="N990" t="str" s="41" cm="1">
        <f t="array" ref="N990">_xlfn.IFERROR(K990*M990,"")</f>
      </c>
    </row>
    <row r="991" s="3" customFormat="1" ht="45" customHeight="1">
      <c r="A991" t="s" s="27">
        <v>2511</v>
      </c>
      <c r="C991" t="s" s="37">
        <v>2512</v>
      </c>
      <c r="D991" t="s" s="38">
        <v>2513</v>
      </c>
      <c r="E991" s="30">
        <v>2</v>
      </c>
      <c r="F991" s="31">
        <v>27.9</v>
      </c>
      <c r="G991" s="32" cm="1">
        <f t="array" ref="G991">F991*0.5*0.9*0.95</f>
        <v>11.92725</v>
      </c>
      <c r="H991" s="39" cm="1">
        <f t="array" ref="H991">G991*0.94</f>
        <v>11.211615</v>
      </c>
      <c r="I991" s="39" cm="1">
        <f t="array" ref="I991">G991*0.87</f>
        <v>10.3767075</v>
      </c>
      <c r="J991" t="s" s="28">
        <v>2512</v>
      </c>
      <c r="K991" s="40"/>
      <c r="L991" t="str" s="41" cm="1">
        <f t="array" ref="L991">IF(K991&lt;1,"",IF(K991&lt;6,0,IF(K991&lt;12,0.06,0.13)))</f>
      </c>
      <c r="M991" t="str" s="41" cm="1">
        <f t="array" ref="M991">IF(K991&lt;1,"",IF(K991&lt;6,G991,IF(K991&lt;12,H991,I991)))</f>
      </c>
      <c r="N991" t="str" s="41" cm="1">
        <f t="array" ref="N991">_xlfn.IFERROR(K991*M991,"")</f>
      </c>
    </row>
    <row r="992" s="3" customFormat="1" ht="45" customHeight="1">
      <c r="A992" s="49">
        <v>8055035683546</v>
      </c>
      <c r="C992" t="s" s="37">
        <v>2514</v>
      </c>
      <c r="D992" t="s" s="38">
        <v>2515</v>
      </c>
      <c r="E992" s="30">
        <v>2</v>
      </c>
      <c r="F992" s="31">
        <v>14.9</v>
      </c>
      <c r="G992" s="32" cm="1">
        <f t="array" ref="G992">F992*0.5*0.9*0.95</f>
        <v>6.36975</v>
      </c>
      <c r="H992" s="39" cm="1">
        <f t="array" ref="H992">G992*0.94</f>
        <v>5.987565</v>
      </c>
      <c r="I992" s="39" cm="1">
        <f t="array" ref="I992">G992*0.87</f>
        <v>5.5416825</v>
      </c>
      <c r="J992" t="s" s="28">
        <v>2514</v>
      </c>
      <c r="K992" s="40"/>
      <c r="L992" t="str" s="41" cm="1">
        <f t="array" ref="L992">IF(K992&lt;1,"",IF(K992&lt;6,0,IF(K992&lt;12,0.06,0.13)))</f>
      </c>
      <c r="M992" t="str" s="41" cm="1">
        <f t="array" ref="M992">IF(K992&lt;1,"",IF(K992&lt;6,G992,IF(K992&lt;12,H992,I992)))</f>
      </c>
      <c r="N992" t="str" s="41" cm="1">
        <f t="array" ref="N992">_xlfn.IFERROR(K992*M992,"")</f>
      </c>
    </row>
    <row r="993" s="3" customFormat="1" ht="45" customHeight="1">
      <c r="A993" t="s" s="27">
        <v>2516</v>
      </c>
      <c r="C993" t="s" s="37">
        <v>2517</v>
      </c>
      <c r="D993" t="s" s="38">
        <v>2518</v>
      </c>
      <c r="E993" s="30">
        <v>2</v>
      </c>
      <c r="F993" s="31">
        <v>14.9</v>
      </c>
      <c r="G993" s="32" cm="1">
        <f t="array" ref="G993">F993*0.5*0.9*0.95</f>
        <v>6.36975</v>
      </c>
      <c r="H993" s="39" cm="1">
        <f t="array" ref="H993">G993*0.94</f>
        <v>5.987565</v>
      </c>
      <c r="I993" s="39" cm="1">
        <f t="array" ref="I993">G993*0.87</f>
        <v>5.5416825</v>
      </c>
      <c r="J993" t="s" s="28">
        <v>2517</v>
      </c>
      <c r="K993" s="40"/>
      <c r="L993" t="str" s="41" cm="1">
        <f t="array" ref="L993">IF(K993&lt;1,"",IF(K993&lt;6,0,IF(K993&lt;12,0.06,0.13)))</f>
      </c>
      <c r="M993" t="str" s="41" cm="1">
        <f t="array" ref="M993">IF(K993&lt;1,"",IF(K993&lt;6,G993,IF(K993&lt;12,H993,I993)))</f>
      </c>
      <c r="N993" t="str" s="41" cm="1">
        <f t="array" ref="N993">_xlfn.IFERROR(K993*M993,"")</f>
      </c>
    </row>
    <row r="994" s="3" customFormat="1" ht="45" customHeight="1">
      <c r="A994" s="49">
        <v>8055035683539</v>
      </c>
      <c r="C994" t="s" s="37">
        <v>2519</v>
      </c>
      <c r="D994" t="s" s="38">
        <v>2520</v>
      </c>
      <c r="E994" s="30">
        <v>2</v>
      </c>
      <c r="F994" s="31">
        <v>14.9</v>
      </c>
      <c r="G994" s="32" cm="1">
        <f t="array" ref="G994">F994*0.5*0.9*0.95</f>
        <v>6.36975</v>
      </c>
      <c r="H994" s="39" cm="1">
        <f t="array" ref="H994">G994*0.94</f>
        <v>5.987565</v>
      </c>
      <c r="I994" s="39" cm="1">
        <f t="array" ref="I994">G994*0.87</f>
        <v>5.5416825</v>
      </c>
      <c r="J994" t="s" s="28">
        <v>2519</v>
      </c>
      <c r="K994" s="40"/>
      <c r="L994" t="str" s="41" cm="1">
        <f t="array" ref="L994">IF(K994&lt;1,"",IF(K994&lt;6,0,IF(K994&lt;12,0.06,0.13)))</f>
      </c>
      <c r="M994" t="str" s="41" cm="1">
        <f t="array" ref="M994">IF(K994&lt;1,"",IF(K994&lt;6,G994,IF(K994&lt;12,H994,I994)))</f>
      </c>
      <c r="N994" t="str" s="41" cm="1">
        <f t="array" ref="N994">_xlfn.IFERROR(K994*M994,"")</f>
      </c>
    </row>
    <row r="995" s="3" customFormat="1" ht="45" customHeight="1">
      <c r="A995" t="s" s="27">
        <v>2521</v>
      </c>
      <c r="C995" t="s" s="37">
        <v>2522</v>
      </c>
      <c r="D995" t="s" s="38">
        <v>2523</v>
      </c>
      <c r="E995" s="30">
        <v>2</v>
      </c>
      <c r="F995" s="31">
        <v>14.9</v>
      </c>
      <c r="G995" s="32" cm="1">
        <f t="array" ref="G995">F995*0.5*0.9*0.95</f>
        <v>6.36975</v>
      </c>
      <c r="H995" s="39" cm="1">
        <f t="array" ref="H995">G995*0.94</f>
        <v>5.987565</v>
      </c>
      <c r="I995" s="39" cm="1">
        <f t="array" ref="I995">G995*0.87</f>
        <v>5.5416825</v>
      </c>
      <c r="J995" t="s" s="28">
        <v>2522</v>
      </c>
      <c r="K995" s="40"/>
      <c r="L995" t="str" s="41" cm="1">
        <f t="array" ref="L995">IF(K995&lt;1,"",IF(K995&lt;6,0,IF(K995&lt;12,0.06,0.13)))</f>
      </c>
      <c r="M995" t="str" s="41" cm="1">
        <f t="array" ref="M995">IF(K995&lt;1,"",IF(K995&lt;6,G995,IF(K995&lt;12,H995,I995)))</f>
      </c>
      <c r="N995" t="str" s="41" cm="1">
        <f t="array" ref="N995">_xlfn.IFERROR(K995*M995,"")</f>
      </c>
    </row>
    <row r="996" s="3" customFormat="1" ht="45" customHeight="1">
      <c r="A996" s="49">
        <v>8055035683560</v>
      </c>
      <c r="C996" t="s" s="37">
        <v>2524</v>
      </c>
      <c r="D996" t="s" s="38">
        <v>2525</v>
      </c>
      <c r="E996" s="30">
        <v>2</v>
      </c>
      <c r="F996" s="31">
        <v>14.9</v>
      </c>
      <c r="G996" s="32" cm="1">
        <f t="array" ref="G996">F996*0.5*0.9*0.95</f>
        <v>6.36975</v>
      </c>
      <c r="H996" s="39" cm="1">
        <f t="array" ref="H996">G996*0.94</f>
        <v>5.987565</v>
      </c>
      <c r="I996" s="39" cm="1">
        <f t="array" ref="I996">G996*0.87</f>
        <v>5.5416825</v>
      </c>
      <c r="J996" t="s" s="28">
        <v>2524</v>
      </c>
      <c r="K996" s="40"/>
      <c r="L996" t="str" s="41" cm="1">
        <f t="array" ref="L996">IF(K996&lt;1,"",IF(K996&lt;6,0,IF(K996&lt;12,0.06,0.13)))</f>
      </c>
      <c r="M996" t="str" s="41" cm="1">
        <f t="array" ref="M996">IF(K996&lt;1,"",IF(K996&lt;6,G996,IF(K996&lt;12,H996,I996)))</f>
      </c>
      <c r="N996" t="str" s="41" cm="1">
        <f t="array" ref="N996">_xlfn.IFERROR(K996*M996,"")</f>
      </c>
    </row>
    <row r="997" s="3" customFormat="1" ht="45" customHeight="1">
      <c r="A997" t="s" s="27">
        <v>2526</v>
      </c>
      <c r="C997" t="s" s="37">
        <v>2527</v>
      </c>
      <c r="D997" t="s" s="38">
        <v>2528</v>
      </c>
      <c r="E997" s="30">
        <v>2</v>
      </c>
      <c r="F997" s="31">
        <v>14.9</v>
      </c>
      <c r="G997" s="32" cm="1">
        <f t="array" ref="G997">F997*0.5*0.9*0.95</f>
        <v>6.36975</v>
      </c>
      <c r="H997" s="39" cm="1">
        <f t="array" ref="H997">G997*0.94</f>
        <v>5.987565</v>
      </c>
      <c r="I997" s="39" cm="1">
        <f t="array" ref="I997">G997*0.87</f>
        <v>5.5416825</v>
      </c>
      <c r="J997" t="s" s="28">
        <v>2527</v>
      </c>
      <c r="K997" s="40"/>
      <c r="L997" t="str" s="41" cm="1">
        <f t="array" ref="L997">IF(K997&lt;1,"",IF(K997&lt;6,0,IF(K997&lt;12,0.06,0.13)))</f>
      </c>
      <c r="M997" t="str" s="41" cm="1">
        <f t="array" ref="M997">IF(K997&lt;1,"",IF(K997&lt;6,G997,IF(K997&lt;12,H997,I997)))</f>
      </c>
      <c r="N997" t="str" s="41" cm="1">
        <f t="array" ref="N997">_xlfn.IFERROR(K997*M997,"")</f>
      </c>
    </row>
    <row r="998" s="3" customFormat="1" ht="45" customHeight="1">
      <c r="A998" s="49">
        <v>8055035683584</v>
      </c>
      <c r="C998" t="s" s="37">
        <v>2529</v>
      </c>
      <c r="D998" t="s" s="38">
        <v>2530</v>
      </c>
      <c r="E998" s="30">
        <v>2</v>
      </c>
      <c r="F998" s="31">
        <v>14.9</v>
      </c>
      <c r="G998" s="32" cm="1">
        <f t="array" ref="G998">F998*0.5*0.9*0.95</f>
        <v>6.36975</v>
      </c>
      <c r="H998" s="39" cm="1">
        <f t="array" ref="H998">G998*0.94</f>
        <v>5.987565</v>
      </c>
      <c r="I998" s="39" cm="1">
        <f t="array" ref="I998">G998*0.87</f>
        <v>5.5416825</v>
      </c>
      <c r="J998" t="s" s="28">
        <v>2529</v>
      </c>
      <c r="K998" s="40"/>
      <c r="L998" t="str" s="41" cm="1">
        <f t="array" ref="L998">IF(K998&lt;1,"",IF(K998&lt;6,0,IF(K998&lt;12,0.06,0.13)))</f>
      </c>
      <c r="M998" t="str" s="41" cm="1">
        <f t="array" ref="M998">IF(K998&lt;1,"",IF(K998&lt;6,G998,IF(K998&lt;12,H998,I998)))</f>
      </c>
      <c r="N998" t="str" s="41" cm="1">
        <f t="array" ref="N998">_xlfn.IFERROR(K998*M998,"")</f>
      </c>
    </row>
    <row r="999" s="3" customFormat="1" ht="45" customHeight="1">
      <c r="A999" s="49">
        <v>8055035683553</v>
      </c>
      <c r="C999" t="s" s="37">
        <v>2531</v>
      </c>
      <c r="D999" t="s" s="38">
        <v>2532</v>
      </c>
      <c r="E999" s="30">
        <v>2</v>
      </c>
      <c r="F999" s="31">
        <v>14.9</v>
      </c>
      <c r="G999" s="32" cm="1">
        <f t="array" ref="G999">F999*0.5*0.9*0.95</f>
        <v>6.36975</v>
      </c>
      <c r="H999" s="39" cm="1">
        <f t="array" ref="H999">G999*0.94</f>
        <v>5.987565</v>
      </c>
      <c r="I999" s="39" cm="1">
        <f t="array" ref="I999">G999*0.87</f>
        <v>5.5416825</v>
      </c>
      <c r="J999" t="s" s="28">
        <v>2531</v>
      </c>
      <c r="K999" s="40"/>
      <c r="L999" t="str" s="41" cm="1">
        <f t="array" ref="L999">IF(K999&lt;1,"",IF(K999&lt;6,0,IF(K999&lt;12,0.06,0.13)))</f>
      </c>
      <c r="M999" t="str" s="41" cm="1">
        <f t="array" ref="M999">IF(K999&lt;1,"",IF(K999&lt;6,G999,IF(K999&lt;12,H999,I999)))</f>
      </c>
      <c r="N999" t="str" s="41" cm="1">
        <f t="array" ref="N999">_xlfn.IFERROR(K999*M999,"")</f>
      </c>
    </row>
    <row r="1000" s="3" customFormat="1" ht="45" customHeight="1">
      <c r="A1000" s="49">
        <v>8055035682716</v>
      </c>
      <c r="C1000" t="s" s="37">
        <v>2533</v>
      </c>
      <c r="D1000" t="s" s="38">
        <v>2534</v>
      </c>
      <c r="E1000" s="30">
        <v>2</v>
      </c>
      <c r="F1000" s="31">
        <v>14.9</v>
      </c>
      <c r="G1000" s="32" cm="1">
        <f t="array" ref="G1000">F1000*0.5*0.9*0.95</f>
        <v>6.36975</v>
      </c>
      <c r="H1000" s="39" cm="1">
        <f t="array" ref="H1000">G1000*0.94</f>
        <v>5.987565</v>
      </c>
      <c r="I1000" s="39" cm="1">
        <f t="array" ref="I1000">G1000*0.87</f>
        <v>5.5416825</v>
      </c>
      <c r="J1000" t="s" s="28">
        <v>2533</v>
      </c>
      <c r="K1000" s="40"/>
      <c r="L1000" t="str" s="41" cm="1">
        <f t="array" ref="L1000">IF(K1000&lt;1,"",IF(K1000&lt;6,0,IF(K1000&lt;12,0.06,0.13)))</f>
      </c>
      <c r="M1000" t="str" s="41" cm="1">
        <f t="array" ref="M1000">IF(K1000&lt;1,"",IF(K1000&lt;6,G1000,IF(K1000&lt;12,H1000,I1000)))</f>
      </c>
      <c r="N1000" t="str" s="41" cm="1">
        <f t="array" ref="N1000">_xlfn.IFERROR(K1000*M1000,"")</f>
      </c>
    </row>
    <row r="1001" s="3" customFormat="1" ht="45" customHeight="1">
      <c r="A1001" s="49">
        <v>8055035683577</v>
      </c>
      <c r="C1001" t="s" s="37">
        <v>2535</v>
      </c>
      <c r="D1001" t="s" s="38">
        <v>2536</v>
      </c>
      <c r="E1001" s="30">
        <v>2</v>
      </c>
      <c r="F1001" s="31">
        <v>14.9</v>
      </c>
      <c r="G1001" s="32" cm="1">
        <f t="array" ref="G1001">F1001*0.5*0.9*0.95</f>
        <v>6.36975</v>
      </c>
      <c r="H1001" s="39" cm="1">
        <f t="array" ref="H1001">G1001*0.94</f>
        <v>5.987565</v>
      </c>
      <c r="I1001" s="39" cm="1">
        <f t="array" ref="I1001">G1001*0.87</f>
        <v>5.5416825</v>
      </c>
      <c r="J1001" t="s" s="28">
        <v>2535</v>
      </c>
      <c r="K1001" s="40"/>
      <c r="L1001" t="str" s="41" cm="1">
        <f t="array" ref="L1001">IF(K1001&lt;1,"",IF(K1001&lt;6,0,IF(K1001&lt;12,0.06,0.13)))</f>
      </c>
      <c r="M1001" t="str" s="41" cm="1">
        <f t="array" ref="M1001">IF(K1001&lt;1,"",IF(K1001&lt;6,G1001,IF(K1001&lt;12,H1001,I1001)))</f>
      </c>
      <c r="N1001" t="str" s="41" cm="1">
        <f t="array" ref="N1001">_xlfn.IFERROR(K1001*M1001,"")</f>
      </c>
    </row>
    <row r="1002" s="3" customFormat="1" ht="45" customHeight="1">
      <c r="A1002" s="49">
        <v>8055035683669</v>
      </c>
      <c r="C1002" t="s" s="37">
        <v>2537</v>
      </c>
      <c r="D1002" t="s" s="38">
        <v>2538</v>
      </c>
      <c r="E1002" s="30">
        <v>2</v>
      </c>
      <c r="F1002" s="31">
        <v>13.9</v>
      </c>
      <c r="G1002" s="32" cm="1">
        <f t="array" ref="G1002">F1002*0.5*0.9*0.95</f>
        <v>5.94225</v>
      </c>
      <c r="H1002" s="39" cm="1">
        <f t="array" ref="H1002">G1002*0.94</f>
        <v>5.585715</v>
      </c>
      <c r="I1002" s="39" cm="1">
        <f t="array" ref="I1002">G1002*0.87</f>
        <v>5.1697575</v>
      </c>
      <c r="J1002" t="s" s="28">
        <v>2537</v>
      </c>
      <c r="K1002" s="40"/>
      <c r="L1002" t="str" s="41" cm="1">
        <f t="array" ref="L1002">IF(K1002&lt;1,"",IF(K1002&lt;6,0,IF(K1002&lt;12,0.06,0.13)))</f>
      </c>
      <c r="M1002" t="str" s="41" cm="1">
        <f t="array" ref="M1002">IF(K1002&lt;1,"",IF(K1002&lt;6,G1002,IF(K1002&lt;12,H1002,I1002)))</f>
      </c>
      <c r="N1002" t="str" s="41" cm="1">
        <f t="array" ref="N1002">_xlfn.IFERROR(K1002*M1002,"")</f>
      </c>
    </row>
    <row r="1003" s="3" customFormat="1" ht="45" customHeight="1">
      <c r="A1003" t="s" s="27">
        <v>2539</v>
      </c>
      <c r="C1003" t="s" s="37">
        <v>2540</v>
      </c>
      <c r="D1003" t="s" s="38">
        <v>2541</v>
      </c>
      <c r="E1003" s="30">
        <v>2</v>
      </c>
      <c r="F1003" s="31">
        <v>13.9</v>
      </c>
      <c r="G1003" s="32" cm="1">
        <f t="array" ref="G1003">F1003*0.5*0.9*0.95</f>
        <v>5.94225</v>
      </c>
      <c r="H1003" s="39" cm="1">
        <f t="array" ref="H1003">G1003*0.94</f>
        <v>5.585715</v>
      </c>
      <c r="I1003" s="39" cm="1">
        <f t="array" ref="I1003">G1003*0.87</f>
        <v>5.1697575</v>
      </c>
      <c r="J1003" t="s" s="28">
        <v>2540</v>
      </c>
      <c r="K1003" s="40"/>
      <c r="L1003" t="str" s="41" cm="1">
        <f t="array" ref="L1003">IF(K1003&lt;1,"",IF(K1003&lt;6,0,IF(K1003&lt;12,0.06,0.13)))</f>
      </c>
      <c r="M1003" t="str" s="41" cm="1">
        <f t="array" ref="M1003">IF(K1003&lt;1,"",IF(K1003&lt;6,G1003,IF(K1003&lt;12,H1003,I1003)))</f>
      </c>
      <c r="N1003" t="str" s="41" cm="1">
        <f t="array" ref="N1003">_xlfn.IFERROR(K1003*M1003,"")</f>
      </c>
    </row>
    <row r="1004" s="3" customFormat="1" ht="45" customHeight="1">
      <c r="A1004" t="s" s="27">
        <v>2542</v>
      </c>
      <c r="C1004" t="s" s="37">
        <v>2543</v>
      </c>
      <c r="D1004" t="s" s="38">
        <v>2544</v>
      </c>
      <c r="E1004" s="30">
        <v>2</v>
      </c>
      <c r="F1004" s="31">
        <v>13.9</v>
      </c>
      <c r="G1004" s="32" cm="1">
        <f t="array" ref="G1004">F1004*0.5*0.9*0.95</f>
        <v>5.94225</v>
      </c>
      <c r="H1004" s="39" cm="1">
        <f t="array" ref="H1004">G1004*0.94</f>
        <v>5.585715</v>
      </c>
      <c r="I1004" s="39" cm="1">
        <f t="array" ref="I1004">G1004*0.87</f>
        <v>5.1697575</v>
      </c>
      <c r="J1004" t="s" s="28">
        <v>2543</v>
      </c>
      <c r="K1004" s="40"/>
      <c r="L1004" t="str" s="41" cm="1">
        <f t="array" ref="L1004">IF(K1004&lt;1,"",IF(K1004&lt;6,0,IF(K1004&lt;12,0.06,0.13)))</f>
      </c>
      <c r="M1004" t="str" s="41" cm="1">
        <f t="array" ref="M1004">IF(K1004&lt;1,"",IF(K1004&lt;6,G1004,IF(K1004&lt;12,H1004,I1004)))</f>
      </c>
      <c r="N1004" t="str" s="41" cm="1">
        <f t="array" ref="N1004">_xlfn.IFERROR(K1004*M1004,"")</f>
      </c>
    </row>
    <row r="1005" s="3" customFormat="1" ht="45" customHeight="1">
      <c r="A1005" s="49">
        <v>8055035683652</v>
      </c>
      <c r="C1005" t="s" s="37">
        <v>2545</v>
      </c>
      <c r="D1005" t="s" s="38">
        <v>2546</v>
      </c>
      <c r="E1005" s="30">
        <v>2</v>
      </c>
      <c r="F1005" s="31">
        <v>13.9</v>
      </c>
      <c r="G1005" s="32" cm="1">
        <f t="array" ref="G1005">F1005*0.5*0.9*0.95</f>
        <v>5.94225</v>
      </c>
      <c r="H1005" s="39" cm="1">
        <f t="array" ref="H1005">G1005*0.94</f>
        <v>5.585715</v>
      </c>
      <c r="I1005" s="39" cm="1">
        <f t="array" ref="I1005">G1005*0.87</f>
        <v>5.1697575</v>
      </c>
      <c r="J1005" t="s" s="28">
        <v>2545</v>
      </c>
      <c r="K1005" s="40"/>
      <c r="L1005" t="str" s="41" cm="1">
        <f t="array" ref="L1005">IF(K1005&lt;1,"",IF(K1005&lt;6,0,IF(K1005&lt;12,0.06,0.13)))</f>
      </c>
      <c r="M1005" t="str" s="41" cm="1">
        <f t="array" ref="M1005">IF(K1005&lt;1,"",IF(K1005&lt;6,G1005,IF(K1005&lt;12,H1005,I1005)))</f>
      </c>
      <c r="N1005" t="str" s="41" cm="1">
        <f t="array" ref="N1005">_xlfn.IFERROR(K1005*M1005,"")</f>
      </c>
    </row>
    <row r="1006" s="3" customFormat="1" ht="45" customHeight="1">
      <c r="A1006" t="s" s="42">
        <v>2547</v>
      </c>
      <c r="C1006" t="s" s="43">
        <v>2548</v>
      </c>
      <c r="D1006" t="s" s="43">
        <v>2549</v>
      </c>
      <c r="E1006" s="44">
        <v>2</v>
      </c>
      <c r="F1006" s="45">
        <v>13.9</v>
      </c>
      <c r="G1006" s="32" cm="1">
        <f t="array" ref="G1006">F1006*0.5*0.9*0.95</f>
        <v>5.94225</v>
      </c>
      <c r="H1006" s="46" cm="1">
        <f t="array" ref="H1006">G1006*0.94</f>
        <v>5.585715</v>
      </c>
      <c r="I1006" s="46" cm="1">
        <f t="array" ref="I1006">G1006*0.87</f>
        <v>5.1697575</v>
      </c>
      <c r="J1006" t="s" s="47">
        <v>2548</v>
      </c>
      <c r="K1006" s="40"/>
      <c r="L1006" t="str" s="41" cm="1">
        <f t="array" ref="L1006">IF(K1006&lt;1,"",IF(K1006&lt;6,0,IF(K1006&lt;12,0.06,0.13)))</f>
      </c>
      <c r="M1006" t="str" s="41" cm="1">
        <f t="array" ref="M1006">IF(K1006&lt;1,"",IF(K1006&lt;6,G1006,IF(K1006&lt;12,H1006,I1006)))</f>
      </c>
      <c r="N1006" t="str" s="41" cm="1">
        <f t="array" ref="N1006">_xlfn.IFERROR(K1006*M1006,"")</f>
      </c>
    </row>
    <row r="1007" s="3" customFormat="1" ht="45" customHeight="1">
      <c r="A1007" t="s" s="42">
        <v>2550</v>
      </c>
      <c r="C1007" t="s" s="43">
        <v>2551</v>
      </c>
      <c r="D1007" t="s" s="43">
        <v>2552</v>
      </c>
      <c r="E1007" s="44">
        <v>2</v>
      </c>
      <c r="F1007" s="45">
        <v>13.9</v>
      </c>
      <c r="G1007" s="32" cm="1">
        <f t="array" ref="G1007">F1007*0.5*0.9*0.95</f>
        <v>5.94225</v>
      </c>
      <c r="H1007" s="46" cm="1">
        <f t="array" ref="H1007">G1007*0.94</f>
        <v>5.585715</v>
      </c>
      <c r="I1007" s="46" cm="1">
        <f t="array" ref="I1007">G1007*0.87</f>
        <v>5.1697575</v>
      </c>
      <c r="J1007" t="s" s="47">
        <v>2551</v>
      </c>
      <c r="K1007" s="40"/>
      <c r="L1007" t="str" s="41" cm="1">
        <f t="array" ref="L1007">IF(K1007&lt;1,"",IF(K1007&lt;6,0,IF(K1007&lt;12,0.06,0.13)))</f>
      </c>
      <c r="M1007" t="str" s="41" cm="1">
        <f t="array" ref="M1007">IF(K1007&lt;1,"",IF(K1007&lt;6,G1007,IF(K1007&lt;12,H1007,I1007)))</f>
      </c>
      <c r="N1007" t="str" s="41" cm="1">
        <f t="array" ref="N1007">_xlfn.IFERROR(K1007*M1007,"")</f>
      </c>
    </row>
    <row r="1008" s="3" customFormat="1" ht="45" customHeight="1">
      <c r="A1008" t="s" s="27">
        <v>2553</v>
      </c>
      <c r="C1008" t="s" s="37">
        <v>2554</v>
      </c>
      <c r="D1008" t="s" s="38">
        <v>2555</v>
      </c>
      <c r="E1008" s="30">
        <v>2</v>
      </c>
      <c r="F1008" s="31">
        <v>14.9</v>
      </c>
      <c r="G1008" s="32" cm="1">
        <f t="array" ref="G1008">F1008*0.5*0.9*0.95</f>
        <v>6.36975</v>
      </c>
      <c r="H1008" s="39" cm="1">
        <f t="array" ref="H1008">G1008*0.94</f>
        <v>5.987565</v>
      </c>
      <c r="I1008" s="39" cm="1">
        <f t="array" ref="I1008">G1008*0.87</f>
        <v>5.5416825</v>
      </c>
      <c r="J1008" t="s" s="28">
        <v>2554</v>
      </c>
      <c r="K1008" s="40"/>
      <c r="L1008" t="str" s="41" cm="1">
        <f t="array" ref="L1008">IF(K1008&lt;1,"",IF(K1008&lt;6,0,IF(K1008&lt;12,0.06,0.13)))</f>
      </c>
      <c r="M1008" t="str" s="41" cm="1">
        <f t="array" ref="M1008">IF(K1008&lt;1,"",IF(K1008&lt;6,G1008,IF(K1008&lt;12,H1008,I1008)))</f>
      </c>
      <c r="N1008" t="str" s="41" cm="1">
        <f t="array" ref="N1008">_xlfn.IFERROR(K1008*M1008,"")</f>
      </c>
    </row>
    <row r="1009" s="3" customFormat="1" ht="45" customHeight="1">
      <c r="A1009" t="s" s="27">
        <v>2556</v>
      </c>
      <c r="C1009" t="s" s="37">
        <v>2557</v>
      </c>
      <c r="D1009" t="s" s="38">
        <v>2558</v>
      </c>
      <c r="E1009" s="30">
        <v>2</v>
      </c>
      <c r="F1009" s="31">
        <v>17.9</v>
      </c>
      <c r="G1009" s="32" cm="1">
        <f t="array" ref="G1009">F1009*0.5*0.9*0.95</f>
        <v>7.65225</v>
      </c>
      <c r="H1009" s="39" cm="1">
        <f t="array" ref="H1009">G1009*0.94</f>
        <v>7.193115</v>
      </c>
      <c r="I1009" s="39" cm="1">
        <f t="array" ref="I1009">G1009*0.87</f>
        <v>6.6574575</v>
      </c>
      <c r="J1009" t="s" s="28">
        <v>2557</v>
      </c>
      <c r="K1009" s="40"/>
      <c r="L1009" t="str" s="41" cm="1">
        <f t="array" ref="L1009">IF(K1009&lt;1,"",IF(K1009&lt;6,0,IF(K1009&lt;12,0.06,0.13)))</f>
      </c>
      <c r="M1009" t="str" s="41" cm="1">
        <f t="array" ref="M1009">IF(K1009&lt;1,"",IF(K1009&lt;6,G1009,IF(K1009&lt;12,H1009,I1009)))</f>
      </c>
      <c r="N1009" t="str" s="41" cm="1">
        <f t="array" ref="N1009">_xlfn.IFERROR(K1009*M1009,"")</f>
      </c>
    </row>
    <row r="1010" s="3" customFormat="1" ht="45" customHeight="1">
      <c r="A1010" t="s" s="27">
        <v>2559</v>
      </c>
      <c r="C1010" t="s" s="37">
        <v>2560</v>
      </c>
      <c r="D1010" t="s" s="38">
        <v>2561</v>
      </c>
      <c r="E1010" s="30">
        <v>2</v>
      </c>
      <c r="F1010" s="31">
        <v>22.9</v>
      </c>
      <c r="G1010" s="32" cm="1">
        <f t="array" ref="G1010">F1010*0.5*0.9*0.95</f>
        <v>9.78975</v>
      </c>
      <c r="H1010" s="39" cm="1">
        <f t="array" ref="H1010">G1010*0.94</f>
        <v>9.202365</v>
      </c>
      <c r="I1010" s="39" cm="1">
        <f t="array" ref="I1010">G1010*0.87</f>
        <v>8.517082500000001</v>
      </c>
      <c r="J1010" t="s" s="28">
        <v>2560</v>
      </c>
      <c r="K1010" s="40"/>
      <c r="L1010" t="str" s="41" cm="1">
        <f t="array" ref="L1010">IF(K1010&lt;1,"",IF(K1010&lt;6,0,IF(K1010&lt;12,0.06,0.13)))</f>
      </c>
      <c r="M1010" t="str" s="41" cm="1">
        <f t="array" ref="M1010">IF(K1010&lt;1,"",IF(K1010&lt;6,G1010,IF(K1010&lt;12,H1010,I1010)))</f>
      </c>
      <c r="N1010" t="str" s="41" cm="1">
        <f t="array" ref="N1010">_xlfn.IFERROR(K1010*M1010,"")</f>
      </c>
    </row>
    <row r="1011" s="3" customFormat="1" ht="45" customHeight="1">
      <c r="A1011" s="49">
        <v>8055035683676</v>
      </c>
      <c r="C1011" t="s" s="37">
        <v>2562</v>
      </c>
      <c r="D1011" t="s" s="38">
        <v>2563</v>
      </c>
      <c r="E1011" s="30">
        <v>2</v>
      </c>
      <c r="F1011" s="31">
        <v>14.9</v>
      </c>
      <c r="G1011" s="32" cm="1">
        <f t="array" ref="G1011">F1011*0.5*0.9*0.95</f>
        <v>6.36975</v>
      </c>
      <c r="H1011" s="39" cm="1">
        <f t="array" ref="H1011">G1011*0.94</f>
        <v>5.987565</v>
      </c>
      <c r="I1011" s="39" cm="1">
        <f t="array" ref="I1011">G1011*0.87</f>
        <v>5.5416825</v>
      </c>
      <c r="J1011" t="s" s="28">
        <v>2562</v>
      </c>
      <c r="K1011" s="40"/>
      <c r="L1011" t="str" s="41" cm="1">
        <f t="array" ref="L1011">IF(K1011&lt;1,"",IF(K1011&lt;6,0,IF(K1011&lt;12,0.06,0.13)))</f>
      </c>
      <c r="M1011" t="str" s="41" cm="1">
        <f t="array" ref="M1011">IF(K1011&lt;1,"",IF(K1011&lt;6,G1011,IF(K1011&lt;12,H1011,I1011)))</f>
      </c>
      <c r="N1011" t="str" s="41" cm="1">
        <f t="array" ref="N1011">_xlfn.IFERROR(K1011*M1011,"")</f>
      </c>
    </row>
    <row r="1012" s="3" customFormat="1" ht="45" customHeight="1">
      <c r="A1012" s="49">
        <v>8055035683683</v>
      </c>
      <c r="C1012" t="s" s="37">
        <v>2564</v>
      </c>
      <c r="D1012" t="s" s="38">
        <v>2565</v>
      </c>
      <c r="E1012" s="30">
        <v>2</v>
      </c>
      <c r="F1012" s="31">
        <v>14.9</v>
      </c>
      <c r="G1012" s="32" cm="1">
        <f t="array" ref="G1012">F1012*0.5*0.9*0.95</f>
        <v>6.36975</v>
      </c>
      <c r="H1012" s="39" cm="1">
        <f t="array" ref="H1012">G1012*0.94</f>
        <v>5.987565</v>
      </c>
      <c r="I1012" s="39" cm="1">
        <f t="array" ref="I1012">G1012*0.87</f>
        <v>5.5416825</v>
      </c>
      <c r="J1012" t="s" s="28">
        <v>2564</v>
      </c>
      <c r="K1012" s="40"/>
      <c r="L1012" t="str" s="41" cm="1">
        <f t="array" ref="L1012">IF(K1012&lt;1,"",IF(K1012&lt;6,0,IF(K1012&lt;12,0.06,0.13)))</f>
      </c>
      <c r="M1012" t="str" s="41" cm="1">
        <f t="array" ref="M1012">IF(K1012&lt;1,"",IF(K1012&lt;6,G1012,IF(K1012&lt;12,H1012,I1012)))</f>
      </c>
      <c r="N1012" t="str" s="41" cm="1">
        <f t="array" ref="N1012">_xlfn.IFERROR(K1012*M1012,"")</f>
      </c>
    </row>
    <row r="1013" s="3" customFormat="1" ht="45" customHeight="1">
      <c r="A1013" s="49">
        <v>8055035683690</v>
      </c>
      <c r="C1013" t="s" s="37">
        <v>2566</v>
      </c>
      <c r="D1013" t="s" s="38">
        <v>2567</v>
      </c>
      <c r="E1013" s="30">
        <v>2</v>
      </c>
      <c r="F1013" s="31">
        <v>14.9</v>
      </c>
      <c r="G1013" s="32" cm="1">
        <f t="array" ref="G1013">F1013*0.5*0.9*0.95</f>
        <v>6.36975</v>
      </c>
      <c r="H1013" s="39" cm="1">
        <f t="array" ref="H1013">G1013*0.94</f>
        <v>5.987565</v>
      </c>
      <c r="I1013" s="39" cm="1">
        <f t="array" ref="I1013">G1013*0.87</f>
        <v>5.5416825</v>
      </c>
      <c r="J1013" t="s" s="28">
        <v>2566</v>
      </c>
      <c r="K1013" s="40"/>
      <c r="L1013" t="str" s="41" cm="1">
        <f t="array" ref="L1013">IF(K1013&lt;1,"",IF(K1013&lt;6,0,IF(K1013&lt;12,0.06,0.13)))</f>
      </c>
      <c r="M1013" t="str" s="41" cm="1">
        <f t="array" ref="M1013">IF(K1013&lt;1,"",IF(K1013&lt;6,G1013,IF(K1013&lt;12,H1013,I1013)))</f>
      </c>
      <c r="N1013" t="str" s="41" cm="1">
        <f t="array" ref="N1013">_xlfn.IFERROR(K1013*M1013,"")</f>
      </c>
    </row>
    <row r="1014" s="3" customFormat="1" ht="45" customHeight="1">
      <c r="A1014" s="49">
        <v>8055035683706</v>
      </c>
      <c r="C1014" t="s" s="37">
        <v>2568</v>
      </c>
      <c r="D1014" t="s" s="38">
        <v>2569</v>
      </c>
      <c r="E1014" s="30">
        <v>2</v>
      </c>
      <c r="F1014" s="31">
        <v>14.9</v>
      </c>
      <c r="G1014" s="32" cm="1">
        <f t="array" ref="G1014">F1014*0.5*0.9*0.95</f>
        <v>6.36975</v>
      </c>
      <c r="H1014" s="39" cm="1">
        <f t="array" ref="H1014">G1014*0.94</f>
        <v>5.987565</v>
      </c>
      <c r="I1014" s="39" cm="1">
        <f t="array" ref="I1014">G1014*0.87</f>
        <v>5.5416825</v>
      </c>
      <c r="J1014" t="s" s="28">
        <v>2568</v>
      </c>
      <c r="K1014" s="40"/>
      <c r="L1014" t="str" s="41" cm="1">
        <f t="array" ref="L1014">IF(K1014&lt;1,"",IF(K1014&lt;6,0,IF(K1014&lt;12,0.06,0.13)))</f>
      </c>
      <c r="M1014" t="str" s="41" cm="1">
        <f t="array" ref="M1014">IF(K1014&lt;1,"",IF(K1014&lt;6,G1014,IF(K1014&lt;12,H1014,I1014)))</f>
      </c>
      <c r="N1014" t="str" s="41" cm="1">
        <f t="array" ref="N1014">_xlfn.IFERROR(K1014*M1014,"")</f>
      </c>
    </row>
    <row r="1015" s="3" customFormat="1" ht="45" customHeight="1">
      <c r="A1015" s="49">
        <v>8055035683720</v>
      </c>
      <c r="C1015" t="s" s="37">
        <v>2570</v>
      </c>
      <c r="D1015" t="s" s="38">
        <v>2571</v>
      </c>
      <c r="E1015" s="30">
        <v>2</v>
      </c>
      <c r="F1015" s="31">
        <v>24.9</v>
      </c>
      <c r="G1015" s="32" cm="1">
        <f t="array" ref="G1015">F1015*0.5*0.9*0.95</f>
        <v>10.64475</v>
      </c>
      <c r="H1015" s="39" cm="1">
        <f t="array" ref="H1015">G1015*0.94</f>
        <v>10.006065</v>
      </c>
      <c r="I1015" s="39" cm="1">
        <f t="array" ref="I1015">G1015*0.87</f>
        <v>9.260932499999999</v>
      </c>
      <c r="J1015" t="s" s="28">
        <v>2570</v>
      </c>
      <c r="K1015" s="40"/>
      <c r="L1015" t="str" s="41" cm="1">
        <f t="array" ref="L1015">IF(K1015&lt;1,"",IF(K1015&lt;6,0,IF(K1015&lt;12,0.06,0.13)))</f>
      </c>
      <c r="M1015" t="str" s="41" cm="1">
        <f t="array" ref="M1015">IF(K1015&lt;1,"",IF(K1015&lt;6,G1015,IF(K1015&lt;12,H1015,I1015)))</f>
      </c>
      <c r="N1015" t="str" s="41" cm="1">
        <f t="array" ref="N1015">_xlfn.IFERROR(K1015*M1015,"")</f>
      </c>
    </row>
    <row r="1016" s="3" customFormat="1" ht="45" customHeight="1">
      <c r="A1016" s="49">
        <v>8055035683713</v>
      </c>
      <c r="C1016" t="s" s="37">
        <v>2572</v>
      </c>
      <c r="D1016" t="s" s="38">
        <v>2573</v>
      </c>
      <c r="E1016" s="30">
        <v>2</v>
      </c>
      <c r="F1016" s="31">
        <v>24.9</v>
      </c>
      <c r="G1016" s="32" cm="1">
        <f t="array" ref="G1016">F1016*0.5*0.9*0.95</f>
        <v>10.64475</v>
      </c>
      <c r="H1016" s="39" cm="1">
        <f t="array" ref="H1016">G1016*0.94</f>
        <v>10.006065</v>
      </c>
      <c r="I1016" s="39" cm="1">
        <f t="array" ref="I1016">G1016*0.87</f>
        <v>9.260932499999999</v>
      </c>
      <c r="J1016" t="s" s="28">
        <v>2572</v>
      </c>
      <c r="K1016" s="40"/>
      <c r="L1016" t="str" s="41" cm="1">
        <f t="array" ref="L1016">IF(K1016&lt;1,"",IF(K1016&lt;6,0,IF(K1016&lt;12,0.06,0.13)))</f>
      </c>
      <c r="M1016" t="str" s="41" cm="1">
        <f t="array" ref="M1016">IF(K1016&lt;1,"",IF(K1016&lt;6,G1016,IF(K1016&lt;12,H1016,I1016)))</f>
      </c>
      <c r="N1016" t="str" s="41" cm="1">
        <f t="array" ref="N1016">_xlfn.IFERROR(K1016*M1016,"")</f>
      </c>
    </row>
    <row r="1017" s="3" customFormat="1" ht="45" customHeight="1">
      <c r="A1017" s="49">
        <v>8055035683737</v>
      </c>
      <c r="C1017" t="s" s="37">
        <v>2574</v>
      </c>
      <c r="D1017" t="s" s="38">
        <v>2575</v>
      </c>
      <c r="E1017" s="30">
        <v>2</v>
      </c>
      <c r="F1017" s="31">
        <v>26.9</v>
      </c>
      <c r="G1017" s="32" cm="1">
        <f t="array" ref="G1017">F1017*0.5*0.9*0.95</f>
        <v>11.49975</v>
      </c>
      <c r="H1017" s="39" cm="1">
        <f t="array" ref="H1017">G1017*0.94</f>
        <v>10.809765</v>
      </c>
      <c r="I1017" s="39" cm="1">
        <f t="array" ref="I1017">G1017*0.87</f>
        <v>10.0047825</v>
      </c>
      <c r="J1017" t="s" s="28">
        <v>2574</v>
      </c>
      <c r="K1017" s="40"/>
      <c r="L1017" t="str" s="41" cm="1">
        <f t="array" ref="L1017">IF(K1017&lt;1,"",IF(K1017&lt;6,0,IF(K1017&lt;12,0.06,0.13)))</f>
      </c>
      <c r="M1017" t="str" s="41" cm="1">
        <f t="array" ref="M1017">IF(K1017&lt;1,"",IF(K1017&lt;6,G1017,IF(K1017&lt;12,H1017,I1017)))</f>
      </c>
      <c r="N1017" t="str" s="41" cm="1">
        <f t="array" ref="N1017">_xlfn.IFERROR(K1017*M1017,"")</f>
      </c>
    </row>
    <row r="1018" s="3" customFormat="1" ht="45" customHeight="1">
      <c r="A1018" s="49">
        <v>8055035683768</v>
      </c>
      <c r="C1018" t="s" s="37">
        <v>2576</v>
      </c>
      <c r="D1018" t="s" s="38">
        <v>2577</v>
      </c>
      <c r="E1018" s="30">
        <v>2</v>
      </c>
      <c r="F1018" s="31">
        <v>26.9</v>
      </c>
      <c r="G1018" s="32" cm="1">
        <f t="array" ref="G1018">F1018*0.5*0.9*0.95</f>
        <v>11.49975</v>
      </c>
      <c r="H1018" s="39" cm="1">
        <f t="array" ref="H1018">G1018*0.94</f>
        <v>10.809765</v>
      </c>
      <c r="I1018" s="39" cm="1">
        <f t="array" ref="I1018">G1018*0.87</f>
        <v>10.0047825</v>
      </c>
      <c r="J1018" t="s" s="28">
        <v>2576</v>
      </c>
      <c r="K1018" s="40"/>
      <c r="L1018" t="str" s="41" cm="1">
        <f t="array" ref="L1018">IF(K1018&lt;1,"",IF(K1018&lt;6,0,IF(K1018&lt;12,0.06,0.13)))</f>
      </c>
      <c r="M1018" t="str" s="41" cm="1">
        <f t="array" ref="M1018">IF(K1018&lt;1,"",IF(K1018&lt;6,G1018,IF(K1018&lt;12,H1018,I1018)))</f>
      </c>
      <c r="N1018" t="str" s="41" cm="1">
        <f t="array" ref="N1018">_xlfn.IFERROR(K1018*M1018,"")</f>
      </c>
    </row>
    <row r="1019" s="3" customFormat="1" ht="45" customHeight="1">
      <c r="A1019" s="49">
        <v>8055035683751</v>
      </c>
      <c r="C1019" t="s" s="37">
        <v>2578</v>
      </c>
      <c r="D1019" t="s" s="38">
        <v>2579</v>
      </c>
      <c r="E1019" s="30">
        <v>2</v>
      </c>
      <c r="F1019" s="31">
        <v>26.9</v>
      </c>
      <c r="G1019" s="32" cm="1">
        <f t="array" ref="G1019">F1019*0.5*0.9*0.95</f>
        <v>11.49975</v>
      </c>
      <c r="H1019" s="39" cm="1">
        <f t="array" ref="H1019">G1019*0.94</f>
        <v>10.809765</v>
      </c>
      <c r="I1019" s="39" cm="1">
        <f t="array" ref="I1019">G1019*0.87</f>
        <v>10.0047825</v>
      </c>
      <c r="J1019" t="s" s="28">
        <v>2578</v>
      </c>
      <c r="K1019" s="40"/>
      <c r="L1019" t="str" s="41" cm="1">
        <f t="array" ref="L1019">IF(K1019&lt;1,"",IF(K1019&lt;6,0,IF(K1019&lt;12,0.06,0.13)))</f>
      </c>
      <c r="M1019" t="str" s="41" cm="1">
        <f t="array" ref="M1019">IF(K1019&lt;1,"",IF(K1019&lt;6,G1019,IF(K1019&lt;12,H1019,I1019)))</f>
      </c>
      <c r="N1019" t="str" s="41" cm="1">
        <f t="array" ref="N1019">_xlfn.IFERROR(K1019*M1019,"")</f>
      </c>
    </row>
    <row r="1020" s="3" customFormat="1" ht="45" customHeight="1">
      <c r="A1020" s="49">
        <v>8055035683744</v>
      </c>
      <c r="C1020" t="s" s="37">
        <v>2580</v>
      </c>
      <c r="D1020" t="s" s="38">
        <v>2581</v>
      </c>
      <c r="E1020" s="30">
        <v>2</v>
      </c>
      <c r="F1020" s="31">
        <v>26.9</v>
      </c>
      <c r="G1020" s="32" cm="1">
        <f t="array" ref="G1020">F1020*0.5*0.9*0.95</f>
        <v>11.49975</v>
      </c>
      <c r="H1020" s="39" cm="1">
        <f t="array" ref="H1020">G1020*0.94</f>
        <v>10.809765</v>
      </c>
      <c r="I1020" s="39" cm="1">
        <f t="array" ref="I1020">G1020*0.87</f>
        <v>10.0047825</v>
      </c>
      <c r="J1020" t="s" s="28">
        <v>2580</v>
      </c>
      <c r="K1020" s="40"/>
      <c r="L1020" t="str" s="41" cm="1">
        <f t="array" ref="L1020">IF(K1020&lt;1,"",IF(K1020&lt;6,0,IF(K1020&lt;12,0.06,0.13)))</f>
      </c>
      <c r="M1020" t="str" s="41" cm="1">
        <f t="array" ref="M1020">IF(K1020&lt;1,"",IF(K1020&lt;6,G1020,IF(K1020&lt;12,H1020,I1020)))</f>
      </c>
      <c r="N1020" t="str" s="41" cm="1">
        <f t="array" ref="N1020">_xlfn.IFERROR(K1020*M1020,"")</f>
      </c>
    </row>
    <row r="1021" s="3" customFormat="1" ht="45" customHeight="1">
      <c r="A1021" s="49">
        <v>8055035683782</v>
      </c>
      <c r="C1021" t="s" s="37">
        <v>2582</v>
      </c>
      <c r="D1021" t="s" s="38">
        <v>2583</v>
      </c>
      <c r="E1021" s="30">
        <v>2</v>
      </c>
      <c r="F1021" s="31">
        <v>26.9</v>
      </c>
      <c r="G1021" s="32" cm="1">
        <f t="array" ref="G1021">F1021*0.5*0.9*0.95</f>
        <v>11.49975</v>
      </c>
      <c r="H1021" s="39" cm="1">
        <f t="array" ref="H1021">G1021*0.94</f>
        <v>10.809765</v>
      </c>
      <c r="I1021" s="39" cm="1">
        <f t="array" ref="I1021">G1021*0.87</f>
        <v>10.0047825</v>
      </c>
      <c r="J1021" t="s" s="28">
        <v>2582</v>
      </c>
      <c r="K1021" s="40"/>
      <c r="L1021" t="str" s="41" cm="1">
        <f t="array" ref="L1021">IF(K1021&lt;1,"",IF(K1021&lt;6,0,IF(K1021&lt;12,0.06,0.13)))</f>
      </c>
      <c r="M1021" t="str" s="41" cm="1">
        <f t="array" ref="M1021">IF(K1021&lt;1,"",IF(K1021&lt;6,G1021,IF(K1021&lt;12,H1021,I1021)))</f>
      </c>
      <c r="N1021" t="str" s="41" cm="1">
        <f t="array" ref="N1021">_xlfn.IFERROR(K1021*M1021,"")</f>
      </c>
    </row>
    <row r="1022" s="3" customFormat="1" ht="45" customHeight="1">
      <c r="A1022" s="49">
        <v>8055035683775</v>
      </c>
      <c r="C1022" t="s" s="37">
        <v>2584</v>
      </c>
      <c r="D1022" t="s" s="38">
        <v>2585</v>
      </c>
      <c r="E1022" s="30">
        <v>2</v>
      </c>
      <c r="F1022" s="31">
        <v>26.9</v>
      </c>
      <c r="G1022" s="32" cm="1">
        <f t="array" ref="G1022">F1022*0.5*0.9*0.95</f>
        <v>11.49975</v>
      </c>
      <c r="H1022" s="39" cm="1">
        <f t="array" ref="H1022">G1022*0.94</f>
        <v>10.809765</v>
      </c>
      <c r="I1022" s="39" cm="1">
        <f t="array" ref="I1022">G1022*0.87</f>
        <v>10.0047825</v>
      </c>
      <c r="J1022" t="s" s="28">
        <v>2584</v>
      </c>
      <c r="K1022" s="40"/>
      <c r="L1022" t="str" s="41" cm="1">
        <f t="array" ref="L1022">IF(K1022&lt;1,"",IF(K1022&lt;6,0,IF(K1022&lt;12,0.06,0.13)))</f>
      </c>
      <c r="M1022" t="str" s="41" cm="1">
        <f t="array" ref="M1022">IF(K1022&lt;1,"",IF(K1022&lt;6,G1022,IF(K1022&lt;12,H1022,I1022)))</f>
      </c>
      <c r="N1022" t="str" s="41" cm="1">
        <f t="array" ref="N1022">_xlfn.IFERROR(K1022*M1022,"")</f>
      </c>
    </row>
    <row r="1023" s="3" customFormat="1" ht="45" customHeight="1">
      <c r="A1023" s="49">
        <v>8055035684345</v>
      </c>
      <c r="C1023" t="s" s="37">
        <v>2586</v>
      </c>
      <c r="D1023" t="s" s="38">
        <v>2587</v>
      </c>
      <c r="E1023" s="30">
        <v>2</v>
      </c>
      <c r="F1023" s="31">
        <v>12.9</v>
      </c>
      <c r="G1023" s="32" cm="1">
        <f t="array" ref="G1023">F1023*0.5*0.9*0.95</f>
        <v>5.51475</v>
      </c>
      <c r="H1023" s="39" cm="1">
        <f t="array" ref="H1023">G1023*0.94</f>
        <v>5.183865</v>
      </c>
      <c r="I1023" s="39" cm="1">
        <f t="array" ref="I1023">G1023*0.87</f>
        <v>4.7978325</v>
      </c>
      <c r="J1023" t="s" s="28">
        <v>2586</v>
      </c>
      <c r="K1023" s="40"/>
      <c r="L1023" t="str" s="41" cm="1">
        <f t="array" ref="L1023">IF(K1023&lt;1,"",IF(K1023&lt;6,0,IF(K1023&lt;12,0.06,0.13)))</f>
      </c>
      <c r="M1023" t="str" s="41" cm="1">
        <f t="array" ref="M1023">IF(K1023&lt;1,"",IF(K1023&lt;6,G1023,IF(K1023&lt;12,H1023,I1023)))</f>
      </c>
      <c r="N1023" t="str" s="41" cm="1">
        <f t="array" ref="N1023">_xlfn.IFERROR(K1023*M1023,"")</f>
      </c>
    </row>
    <row r="1024" s="3" customFormat="1" ht="45" customHeight="1">
      <c r="A1024" s="49">
        <v>8055035684352</v>
      </c>
      <c r="C1024" t="s" s="37">
        <v>2588</v>
      </c>
      <c r="D1024" t="s" s="38">
        <v>2589</v>
      </c>
      <c r="E1024" s="30">
        <v>2</v>
      </c>
      <c r="F1024" s="31">
        <v>12.9</v>
      </c>
      <c r="G1024" s="32" cm="1">
        <f t="array" ref="G1024">F1024*0.5*0.9*0.95</f>
        <v>5.51475</v>
      </c>
      <c r="H1024" s="39" cm="1">
        <f t="array" ref="H1024">G1024*0.94</f>
        <v>5.183865</v>
      </c>
      <c r="I1024" s="39" cm="1">
        <f t="array" ref="I1024">G1024*0.87</f>
        <v>4.7978325</v>
      </c>
      <c r="J1024" t="s" s="28">
        <v>2588</v>
      </c>
      <c r="K1024" s="40"/>
      <c r="L1024" t="str" s="41" cm="1">
        <f t="array" ref="L1024">IF(K1024&lt;1,"",IF(K1024&lt;6,0,IF(K1024&lt;12,0.06,0.13)))</f>
      </c>
      <c r="M1024" t="str" s="41" cm="1">
        <f t="array" ref="M1024">IF(K1024&lt;1,"",IF(K1024&lt;6,G1024,IF(K1024&lt;12,H1024,I1024)))</f>
      </c>
      <c r="N1024" t="str" s="41" cm="1">
        <f t="array" ref="N1024">_xlfn.IFERROR(K1024*M1024,"")</f>
      </c>
    </row>
    <row r="1025" s="3" customFormat="1" ht="45" customHeight="1">
      <c r="A1025" s="49">
        <v>8055035684369</v>
      </c>
      <c r="C1025" t="s" s="37">
        <v>2590</v>
      </c>
      <c r="D1025" t="s" s="38">
        <v>2591</v>
      </c>
      <c r="E1025" s="30">
        <v>2</v>
      </c>
      <c r="F1025" s="31">
        <v>12.9</v>
      </c>
      <c r="G1025" s="32" cm="1">
        <f t="array" ref="G1025">F1025*0.5*0.9*0.95</f>
        <v>5.51475</v>
      </c>
      <c r="H1025" s="39" cm="1">
        <f t="array" ref="H1025">G1025*0.94</f>
        <v>5.183865</v>
      </c>
      <c r="I1025" s="39" cm="1">
        <f t="array" ref="I1025">G1025*0.87</f>
        <v>4.7978325</v>
      </c>
      <c r="J1025" t="s" s="28">
        <v>2590</v>
      </c>
      <c r="K1025" s="40"/>
      <c r="L1025" t="str" s="41" cm="1">
        <f t="array" ref="L1025">IF(K1025&lt;1,"",IF(K1025&lt;6,0,IF(K1025&lt;12,0.06,0.13)))</f>
      </c>
      <c r="M1025" t="str" s="41" cm="1">
        <f t="array" ref="M1025">IF(K1025&lt;1,"",IF(K1025&lt;6,G1025,IF(K1025&lt;12,H1025,I1025)))</f>
      </c>
      <c r="N1025" t="str" s="41" cm="1">
        <f t="array" ref="N1025">_xlfn.IFERROR(K1025*M1025,"")</f>
      </c>
    </row>
    <row r="1026" s="3" customFormat="1" ht="45" customHeight="1">
      <c r="A1026" s="49">
        <v>8055035683942</v>
      </c>
      <c r="C1026" t="s" s="37">
        <v>2592</v>
      </c>
      <c r="D1026" t="s" s="38">
        <v>2593</v>
      </c>
      <c r="E1026" s="30">
        <v>2</v>
      </c>
      <c r="F1026" s="31">
        <v>15.9</v>
      </c>
      <c r="G1026" s="32" cm="1">
        <f t="array" ref="G1026">F1026*0.5*0.9*0.95</f>
        <v>6.79725</v>
      </c>
      <c r="H1026" s="39" cm="1">
        <f t="array" ref="H1026">G1026*0.94</f>
        <v>6.389415</v>
      </c>
      <c r="I1026" s="39" cm="1">
        <f t="array" ref="I1026">G1026*0.87</f>
        <v>5.9136075</v>
      </c>
      <c r="J1026" t="s" s="28">
        <v>2592</v>
      </c>
      <c r="K1026" s="40"/>
      <c r="L1026" t="str" s="41" cm="1">
        <f t="array" ref="L1026">IF(K1026&lt;1,"",IF(K1026&lt;6,0,IF(K1026&lt;12,0.06,0.13)))</f>
      </c>
      <c r="M1026" t="str" s="41" cm="1">
        <f t="array" ref="M1026">IF(K1026&lt;1,"",IF(K1026&lt;6,G1026,IF(K1026&lt;12,H1026,I1026)))</f>
      </c>
      <c r="N1026" t="str" s="41" cm="1">
        <f t="array" ref="N1026">_xlfn.IFERROR(K1026*M1026,"")</f>
      </c>
    </row>
    <row r="1027" s="3" customFormat="1" ht="45" customHeight="1">
      <c r="A1027" s="49">
        <v>8055035683935</v>
      </c>
      <c r="C1027" t="s" s="37">
        <v>2594</v>
      </c>
      <c r="D1027" t="s" s="38">
        <v>2595</v>
      </c>
      <c r="E1027" s="30">
        <v>2</v>
      </c>
      <c r="F1027" s="31">
        <v>15.9</v>
      </c>
      <c r="G1027" s="32" cm="1">
        <f t="array" ref="G1027">F1027*0.5*0.9*0.95</f>
        <v>6.79725</v>
      </c>
      <c r="H1027" s="39" cm="1">
        <f t="array" ref="H1027">G1027*0.94</f>
        <v>6.389415</v>
      </c>
      <c r="I1027" s="39" cm="1">
        <f t="array" ref="I1027">G1027*0.87</f>
        <v>5.9136075</v>
      </c>
      <c r="J1027" t="s" s="28">
        <v>2594</v>
      </c>
      <c r="K1027" s="40"/>
      <c r="L1027" t="str" s="41" cm="1">
        <f t="array" ref="L1027">IF(K1027&lt;1,"",IF(K1027&lt;6,0,IF(K1027&lt;12,0.06,0.13)))</f>
      </c>
      <c r="M1027" t="str" s="41" cm="1">
        <f t="array" ref="M1027">IF(K1027&lt;1,"",IF(K1027&lt;6,G1027,IF(K1027&lt;12,H1027,I1027)))</f>
      </c>
      <c r="N1027" t="str" s="41" cm="1">
        <f t="array" ref="N1027">_xlfn.IFERROR(K1027*M1027,"")</f>
      </c>
    </row>
    <row r="1028" s="3" customFormat="1" ht="45" customHeight="1">
      <c r="A1028" s="49">
        <v>8055035683928</v>
      </c>
      <c r="C1028" t="s" s="37">
        <v>2596</v>
      </c>
      <c r="D1028" t="s" s="38">
        <v>2597</v>
      </c>
      <c r="E1028" s="30">
        <v>2</v>
      </c>
      <c r="F1028" s="31">
        <v>15.9</v>
      </c>
      <c r="G1028" s="32" cm="1">
        <f t="array" ref="G1028">F1028*0.5*0.9*0.95</f>
        <v>6.79725</v>
      </c>
      <c r="H1028" s="39" cm="1">
        <f t="array" ref="H1028">G1028*0.94</f>
        <v>6.389415</v>
      </c>
      <c r="I1028" s="39" cm="1">
        <f t="array" ref="I1028">G1028*0.87</f>
        <v>5.9136075</v>
      </c>
      <c r="J1028" t="s" s="28">
        <v>2596</v>
      </c>
      <c r="K1028" s="40"/>
      <c r="L1028" t="str" s="41" cm="1">
        <f t="array" ref="L1028">IF(K1028&lt;1,"",IF(K1028&lt;6,0,IF(K1028&lt;12,0.06,0.13)))</f>
      </c>
      <c r="M1028" t="str" s="41" cm="1">
        <f t="array" ref="M1028">IF(K1028&lt;1,"",IF(K1028&lt;6,G1028,IF(K1028&lt;12,H1028,I1028)))</f>
      </c>
      <c r="N1028" t="str" s="41" cm="1">
        <f t="array" ref="N1028">_xlfn.IFERROR(K1028*M1028,"")</f>
      </c>
    </row>
    <row r="1029" s="3" customFormat="1" ht="45" customHeight="1">
      <c r="A1029" s="49">
        <v>8055035684918</v>
      </c>
      <c r="C1029" t="s" s="37">
        <v>2598</v>
      </c>
      <c r="D1029" t="s" s="38">
        <v>2599</v>
      </c>
      <c r="E1029" s="30">
        <v>2</v>
      </c>
      <c r="F1029" s="31">
        <v>15.9</v>
      </c>
      <c r="G1029" s="32" cm="1">
        <f t="array" ref="G1029">F1029*0.5*0.9*0.95</f>
        <v>6.79725</v>
      </c>
      <c r="H1029" s="39" cm="1">
        <f t="array" ref="H1029">G1029*0.94</f>
        <v>6.389415</v>
      </c>
      <c r="I1029" s="39" cm="1">
        <f t="array" ref="I1029">G1029*0.87</f>
        <v>5.9136075</v>
      </c>
      <c r="J1029" t="s" s="28">
        <v>2598</v>
      </c>
      <c r="K1029" s="40"/>
      <c r="L1029" t="str" s="41" cm="1">
        <f t="array" ref="L1029">IF(K1029&lt;1,"",IF(K1029&lt;6,0,IF(K1029&lt;12,0.06,0.13)))</f>
      </c>
      <c r="M1029" t="str" s="41" cm="1">
        <f t="array" ref="M1029">IF(K1029&lt;1,"",IF(K1029&lt;6,G1029,IF(K1029&lt;12,H1029,I1029)))</f>
      </c>
      <c r="N1029" t="str" s="41" cm="1">
        <f t="array" ref="N1029">_xlfn.IFERROR(K1029*M1029,"")</f>
      </c>
    </row>
    <row r="1030" s="3" customFormat="1" ht="45" customHeight="1">
      <c r="A1030" s="49">
        <v>8055035684932</v>
      </c>
      <c r="C1030" t="s" s="37">
        <v>2600</v>
      </c>
      <c r="D1030" t="s" s="38">
        <v>2601</v>
      </c>
      <c r="E1030" s="30">
        <v>2</v>
      </c>
      <c r="F1030" s="31">
        <v>15.9</v>
      </c>
      <c r="G1030" s="32" cm="1">
        <f t="array" ref="G1030">F1030*0.5*0.9*0.95</f>
        <v>6.79725</v>
      </c>
      <c r="H1030" s="39" cm="1">
        <f t="array" ref="H1030">G1030*0.94</f>
        <v>6.389415</v>
      </c>
      <c r="I1030" s="39" cm="1">
        <f t="array" ref="I1030">G1030*0.87</f>
        <v>5.9136075</v>
      </c>
      <c r="J1030" t="s" s="28">
        <v>2600</v>
      </c>
      <c r="K1030" s="40"/>
      <c r="L1030" t="str" s="41" cm="1">
        <f t="array" ref="L1030">IF(K1030&lt;1,"",IF(K1030&lt;6,0,IF(K1030&lt;12,0.06,0.13)))</f>
      </c>
      <c r="M1030" t="str" s="41" cm="1">
        <f t="array" ref="M1030">IF(K1030&lt;1,"",IF(K1030&lt;6,G1030,IF(K1030&lt;12,H1030,I1030)))</f>
      </c>
      <c r="N1030" t="str" s="41" cm="1">
        <f t="array" ref="N1030">_xlfn.IFERROR(K1030*M1030,"")</f>
      </c>
    </row>
    <row r="1031" s="3" customFormat="1" ht="45" customHeight="1">
      <c r="A1031" s="49">
        <v>8055035684925</v>
      </c>
      <c r="C1031" t="s" s="37">
        <v>2602</v>
      </c>
      <c r="D1031" t="s" s="38">
        <v>2603</v>
      </c>
      <c r="E1031" s="30">
        <v>2</v>
      </c>
      <c r="F1031" s="31">
        <v>15.9</v>
      </c>
      <c r="G1031" s="32" cm="1">
        <f t="array" ref="G1031">F1031*0.5*0.9*0.95</f>
        <v>6.79725</v>
      </c>
      <c r="H1031" s="39" cm="1">
        <f t="array" ref="H1031">G1031*0.94</f>
        <v>6.389415</v>
      </c>
      <c r="I1031" s="39" cm="1">
        <f t="array" ref="I1031">G1031*0.87</f>
        <v>5.9136075</v>
      </c>
      <c r="J1031" t="s" s="28">
        <v>2602</v>
      </c>
      <c r="K1031" s="40"/>
      <c r="L1031" t="str" s="41" cm="1">
        <f t="array" ref="L1031">IF(K1031&lt;1,"",IF(K1031&lt;6,0,IF(K1031&lt;12,0.06,0.13)))</f>
      </c>
      <c r="M1031" t="str" s="41" cm="1">
        <f t="array" ref="M1031">IF(K1031&lt;1,"",IF(K1031&lt;6,G1031,IF(K1031&lt;12,H1031,I1031)))</f>
      </c>
      <c r="N1031" t="str" s="41" cm="1">
        <f t="array" ref="N1031">_xlfn.IFERROR(K1031*M1031,"")</f>
      </c>
    </row>
    <row r="1032" s="3" customFormat="1" ht="45" customHeight="1">
      <c r="A1032" s="49">
        <v>8055035684949</v>
      </c>
      <c r="C1032" t="s" s="37">
        <v>2604</v>
      </c>
      <c r="D1032" t="s" s="38">
        <v>2605</v>
      </c>
      <c r="E1032" s="30">
        <v>2</v>
      </c>
      <c r="F1032" s="31">
        <v>17.9</v>
      </c>
      <c r="G1032" s="32" cm="1">
        <f t="array" ref="G1032">F1032*0.5*0.9*0.95</f>
        <v>7.65225</v>
      </c>
      <c r="H1032" s="39" cm="1">
        <f t="array" ref="H1032">G1032*0.94</f>
        <v>7.193115</v>
      </c>
      <c r="I1032" s="39" cm="1">
        <f t="array" ref="I1032">G1032*0.87</f>
        <v>6.6574575</v>
      </c>
      <c r="J1032" t="s" s="28">
        <v>2604</v>
      </c>
      <c r="K1032" s="40"/>
      <c r="L1032" t="str" s="41" cm="1">
        <f t="array" ref="L1032">IF(K1032&lt;1,"",IF(K1032&lt;6,0,IF(K1032&lt;12,0.06,0.13)))</f>
      </c>
      <c r="M1032" t="str" s="41" cm="1">
        <f t="array" ref="M1032">IF(K1032&lt;1,"",IF(K1032&lt;6,G1032,IF(K1032&lt;12,H1032,I1032)))</f>
      </c>
      <c r="N1032" t="str" s="41" cm="1">
        <f t="array" ref="N1032">_xlfn.IFERROR(K1032*M1032,"")</f>
      </c>
    </row>
    <row r="1033" s="3" customFormat="1" ht="45" customHeight="1">
      <c r="A1033" s="49">
        <v>8055035684963</v>
      </c>
      <c r="C1033" t="s" s="37">
        <v>2606</v>
      </c>
      <c r="D1033" t="s" s="38">
        <v>2607</v>
      </c>
      <c r="E1033" s="30">
        <v>2</v>
      </c>
      <c r="F1033" s="31">
        <v>17.9</v>
      </c>
      <c r="G1033" s="32" cm="1">
        <f t="array" ref="G1033">F1033*0.5*0.9*0.95</f>
        <v>7.65225</v>
      </c>
      <c r="H1033" s="39" cm="1">
        <f t="array" ref="H1033">G1033*0.94</f>
        <v>7.193115</v>
      </c>
      <c r="I1033" s="39" cm="1">
        <f t="array" ref="I1033">G1033*0.87</f>
        <v>6.6574575</v>
      </c>
      <c r="J1033" t="s" s="28">
        <v>2606</v>
      </c>
      <c r="K1033" s="40"/>
      <c r="L1033" t="str" s="41" cm="1">
        <f t="array" ref="L1033">IF(K1033&lt;1,"",IF(K1033&lt;6,0,IF(K1033&lt;12,0.06,0.13)))</f>
      </c>
      <c r="M1033" t="str" s="41" cm="1">
        <f t="array" ref="M1033">IF(K1033&lt;1,"",IF(K1033&lt;6,G1033,IF(K1033&lt;12,H1033,I1033)))</f>
      </c>
      <c r="N1033" t="str" s="41" cm="1">
        <f t="array" ref="N1033">_xlfn.IFERROR(K1033*M1033,"")</f>
      </c>
    </row>
    <row r="1034" s="3" customFormat="1" ht="45" customHeight="1">
      <c r="A1034" s="49">
        <v>8055035684956</v>
      </c>
      <c r="C1034" t="s" s="37">
        <v>2608</v>
      </c>
      <c r="D1034" t="s" s="38">
        <v>2609</v>
      </c>
      <c r="E1034" s="30">
        <v>2</v>
      </c>
      <c r="F1034" s="31">
        <v>17.9</v>
      </c>
      <c r="G1034" s="32" cm="1">
        <f t="array" ref="G1034">F1034*0.5*0.9*0.95</f>
        <v>7.65225</v>
      </c>
      <c r="H1034" s="39" cm="1">
        <f t="array" ref="H1034">G1034*0.94</f>
        <v>7.193115</v>
      </c>
      <c r="I1034" s="39" cm="1">
        <f t="array" ref="I1034">G1034*0.87</f>
        <v>6.6574575</v>
      </c>
      <c r="J1034" t="s" s="28">
        <v>2608</v>
      </c>
      <c r="K1034" s="40"/>
      <c r="L1034" t="str" s="41" cm="1">
        <f t="array" ref="L1034">IF(K1034&lt;1,"",IF(K1034&lt;6,0,IF(K1034&lt;12,0.06,0.13)))</f>
      </c>
      <c r="M1034" t="str" s="41" cm="1">
        <f t="array" ref="M1034">IF(K1034&lt;1,"",IF(K1034&lt;6,G1034,IF(K1034&lt;12,H1034,I1034)))</f>
      </c>
      <c r="N1034" t="str" s="41" cm="1">
        <f t="array" ref="N1034">_xlfn.IFERROR(K1034*M1034,"")</f>
      </c>
    </row>
    <row r="1035" s="3" customFormat="1" ht="45" customHeight="1">
      <c r="A1035" s="49">
        <v>8055035684970</v>
      </c>
      <c r="C1035" t="s" s="37">
        <v>2610</v>
      </c>
      <c r="D1035" t="s" s="38">
        <v>2611</v>
      </c>
      <c r="E1035" s="30">
        <v>2</v>
      </c>
      <c r="F1035" s="31">
        <v>17.9</v>
      </c>
      <c r="G1035" s="32" cm="1">
        <f t="array" ref="G1035">F1035*0.5*0.9*0.95</f>
        <v>7.65225</v>
      </c>
      <c r="H1035" s="39" cm="1">
        <f t="array" ref="H1035">G1035*0.94</f>
        <v>7.193115</v>
      </c>
      <c r="I1035" s="39" cm="1">
        <f t="array" ref="I1035">G1035*0.87</f>
        <v>6.6574575</v>
      </c>
      <c r="J1035" t="s" s="28">
        <v>2610</v>
      </c>
      <c r="K1035" s="40"/>
      <c r="L1035" t="str" s="41" cm="1">
        <f t="array" ref="L1035">IF(K1035&lt;1,"",IF(K1035&lt;6,0,IF(K1035&lt;12,0.06,0.13)))</f>
      </c>
      <c r="M1035" t="str" s="41" cm="1">
        <f t="array" ref="M1035">IF(K1035&lt;1,"",IF(K1035&lt;6,G1035,IF(K1035&lt;12,H1035,I1035)))</f>
      </c>
      <c r="N1035" t="str" s="41" cm="1">
        <f t="array" ref="N1035">_xlfn.IFERROR(K1035*M1035,"")</f>
      </c>
    </row>
    <row r="1036" s="3" customFormat="1" ht="45" customHeight="1">
      <c r="A1036" s="49">
        <v>8055035685076</v>
      </c>
      <c r="C1036" t="s" s="37">
        <v>2612</v>
      </c>
      <c r="D1036" t="s" s="38">
        <v>2613</v>
      </c>
      <c r="E1036" s="30">
        <v>2</v>
      </c>
      <c r="F1036" s="31">
        <v>21.9</v>
      </c>
      <c r="G1036" s="32" cm="1">
        <f t="array" ref="G1036">F1036*0.5*0.9*0.95</f>
        <v>9.36225</v>
      </c>
      <c r="H1036" s="39" cm="1">
        <f t="array" ref="H1036">G1036*0.94</f>
        <v>8.800515000000001</v>
      </c>
      <c r="I1036" s="39" cm="1">
        <f t="array" ref="I1036">G1036*0.87</f>
        <v>8.1451575</v>
      </c>
      <c r="J1036" t="s" s="28">
        <v>2612</v>
      </c>
      <c r="K1036" s="40"/>
      <c r="L1036" t="str" s="41" cm="1">
        <f t="array" ref="L1036">IF(K1036&lt;1,"",IF(K1036&lt;6,0,IF(K1036&lt;12,0.06,0.13)))</f>
      </c>
      <c r="M1036" t="str" s="41" cm="1">
        <f t="array" ref="M1036">IF(K1036&lt;1,"",IF(K1036&lt;6,G1036,IF(K1036&lt;12,H1036,I1036)))</f>
      </c>
      <c r="N1036" t="str" s="41" cm="1">
        <f t="array" ref="N1036">_xlfn.IFERROR(K1036*M1036,"")</f>
      </c>
    </row>
    <row r="1037" s="3" customFormat="1" ht="45" customHeight="1">
      <c r="A1037" s="49">
        <v>8055035685083</v>
      </c>
      <c r="C1037" t="s" s="37">
        <v>2614</v>
      </c>
      <c r="D1037" t="s" s="38">
        <v>2615</v>
      </c>
      <c r="E1037" s="30">
        <v>2</v>
      </c>
      <c r="F1037" s="31">
        <v>21.9</v>
      </c>
      <c r="G1037" s="32" cm="1">
        <f t="array" ref="G1037">F1037*0.5*0.9*0.95</f>
        <v>9.36225</v>
      </c>
      <c r="H1037" s="39" cm="1">
        <f t="array" ref="H1037">G1037*0.94</f>
        <v>8.800515000000001</v>
      </c>
      <c r="I1037" s="39" cm="1">
        <f t="array" ref="I1037">G1037*0.87</f>
        <v>8.1451575</v>
      </c>
      <c r="J1037" t="s" s="28">
        <v>2614</v>
      </c>
      <c r="K1037" s="40"/>
      <c r="L1037" t="str" s="41" cm="1">
        <f t="array" ref="L1037">IF(K1037&lt;1,"",IF(K1037&lt;6,0,IF(K1037&lt;12,0.06,0.13)))</f>
      </c>
      <c r="M1037" t="str" s="41" cm="1">
        <f t="array" ref="M1037">IF(K1037&lt;1,"",IF(K1037&lt;6,G1037,IF(K1037&lt;12,H1037,I1037)))</f>
      </c>
      <c r="N1037" t="str" s="41" cm="1">
        <f t="array" ref="N1037">_xlfn.IFERROR(K1037*M1037,"")</f>
      </c>
    </row>
    <row r="1038" s="3" customFormat="1" ht="45" customHeight="1">
      <c r="A1038" s="49">
        <v>8055035685069</v>
      </c>
      <c r="C1038" t="s" s="37">
        <v>2616</v>
      </c>
      <c r="D1038" t="s" s="38">
        <v>2617</v>
      </c>
      <c r="E1038" s="30">
        <v>2</v>
      </c>
      <c r="F1038" s="31">
        <v>21.9</v>
      </c>
      <c r="G1038" s="32" cm="1">
        <f t="array" ref="G1038">F1038*0.5*0.9*0.95</f>
        <v>9.36225</v>
      </c>
      <c r="H1038" s="39" cm="1">
        <f t="array" ref="H1038">G1038*0.94</f>
        <v>8.800515000000001</v>
      </c>
      <c r="I1038" s="39" cm="1">
        <f t="array" ref="I1038">G1038*0.87</f>
        <v>8.1451575</v>
      </c>
      <c r="J1038" t="s" s="28">
        <v>2616</v>
      </c>
      <c r="K1038" s="40"/>
      <c r="L1038" t="str" s="41" cm="1">
        <f t="array" ref="L1038">IF(K1038&lt;1,"",IF(K1038&lt;6,0,IF(K1038&lt;12,0.06,0.13)))</f>
      </c>
      <c r="M1038" t="str" s="41" cm="1">
        <f t="array" ref="M1038">IF(K1038&lt;1,"",IF(K1038&lt;6,G1038,IF(K1038&lt;12,H1038,I1038)))</f>
      </c>
      <c r="N1038" t="str" s="41" cm="1">
        <f t="array" ref="N1038">_xlfn.IFERROR(K1038*M1038,"")</f>
      </c>
    </row>
    <row r="1039" s="3" customFormat="1" ht="45" customHeight="1">
      <c r="A1039" s="49">
        <v>8055035685106</v>
      </c>
      <c r="C1039" t="s" s="37">
        <v>2618</v>
      </c>
      <c r="D1039" t="s" s="38">
        <v>2619</v>
      </c>
      <c r="E1039" s="30">
        <v>2</v>
      </c>
      <c r="F1039" s="31">
        <v>15.9</v>
      </c>
      <c r="G1039" s="32" cm="1">
        <f t="array" ref="G1039">F1039*0.5*0.9*0.95</f>
        <v>6.79725</v>
      </c>
      <c r="H1039" s="39" cm="1">
        <f t="array" ref="H1039">G1039*0.94</f>
        <v>6.389415</v>
      </c>
      <c r="I1039" s="39" cm="1">
        <f t="array" ref="I1039">G1039*0.87</f>
        <v>5.9136075</v>
      </c>
      <c r="J1039" t="s" s="28">
        <v>2618</v>
      </c>
      <c r="K1039" s="40"/>
      <c r="L1039" t="str" s="41" cm="1">
        <f t="array" ref="L1039">IF(K1039&lt;1,"",IF(K1039&lt;6,0,IF(K1039&lt;12,0.06,0.13)))</f>
      </c>
      <c r="M1039" t="str" s="41" cm="1">
        <f t="array" ref="M1039">IF(K1039&lt;1,"",IF(K1039&lt;6,G1039,IF(K1039&lt;12,H1039,I1039)))</f>
      </c>
      <c r="N1039" t="str" s="41" cm="1">
        <f t="array" ref="N1039">_xlfn.IFERROR(K1039*M1039,"")</f>
      </c>
    </row>
    <row r="1040" s="3" customFormat="1" ht="45" customHeight="1">
      <c r="A1040" s="49">
        <v>8055035685113</v>
      </c>
      <c r="C1040" t="s" s="37">
        <v>2620</v>
      </c>
      <c r="D1040" t="s" s="38">
        <v>2621</v>
      </c>
      <c r="E1040" s="30">
        <v>2</v>
      </c>
      <c r="F1040" s="31">
        <v>15.9</v>
      </c>
      <c r="G1040" s="32" cm="1">
        <f t="array" ref="G1040">F1040*0.5*0.9*0.95</f>
        <v>6.79725</v>
      </c>
      <c r="H1040" s="39" cm="1">
        <f t="array" ref="H1040">G1040*0.94</f>
        <v>6.389415</v>
      </c>
      <c r="I1040" s="39" cm="1">
        <f t="array" ref="I1040">G1040*0.87</f>
        <v>5.9136075</v>
      </c>
      <c r="J1040" t="s" s="28">
        <v>2620</v>
      </c>
      <c r="K1040" s="40"/>
      <c r="L1040" t="str" s="41" cm="1">
        <f t="array" ref="L1040">IF(K1040&lt;1,"",IF(K1040&lt;6,0,IF(K1040&lt;12,0.06,0.13)))</f>
      </c>
      <c r="M1040" t="str" s="41" cm="1">
        <f t="array" ref="M1040">IF(K1040&lt;1,"",IF(K1040&lt;6,G1040,IF(K1040&lt;12,H1040,I1040)))</f>
      </c>
      <c r="N1040" t="str" s="41" cm="1">
        <f t="array" ref="N1040">_xlfn.IFERROR(K1040*M1040,"")</f>
      </c>
    </row>
    <row r="1041" s="3" customFormat="1" ht="45" customHeight="1">
      <c r="A1041" s="49">
        <v>8055035685090</v>
      </c>
      <c r="C1041" t="s" s="37">
        <v>2622</v>
      </c>
      <c r="D1041" t="s" s="38">
        <v>2623</v>
      </c>
      <c r="E1041" s="30">
        <v>2</v>
      </c>
      <c r="F1041" s="31">
        <v>15.9</v>
      </c>
      <c r="G1041" s="32" cm="1">
        <f t="array" ref="G1041">F1041*0.5*0.9*0.95</f>
        <v>6.79725</v>
      </c>
      <c r="H1041" s="39" cm="1">
        <f t="array" ref="H1041">G1041*0.94</f>
        <v>6.389415</v>
      </c>
      <c r="I1041" s="39" cm="1">
        <f t="array" ref="I1041">G1041*0.87</f>
        <v>5.9136075</v>
      </c>
      <c r="J1041" t="s" s="28">
        <v>2622</v>
      </c>
      <c r="K1041" s="40"/>
      <c r="L1041" t="str" s="41" cm="1">
        <f t="array" ref="L1041">IF(K1041&lt;1,"",IF(K1041&lt;6,0,IF(K1041&lt;12,0.06,0.13)))</f>
      </c>
      <c r="M1041" t="str" s="41" cm="1">
        <f t="array" ref="M1041">IF(K1041&lt;1,"",IF(K1041&lt;6,G1041,IF(K1041&lt;12,H1041,I1041)))</f>
      </c>
      <c r="N1041" t="str" s="41" cm="1">
        <f t="array" ref="N1041">_xlfn.IFERROR(K1041*M1041,"")</f>
      </c>
    </row>
    <row r="1042" s="3" customFormat="1" ht="45" customHeight="1">
      <c r="A1042" s="49">
        <v>8055035685137</v>
      </c>
      <c r="C1042" t="s" s="37">
        <v>2624</v>
      </c>
      <c r="D1042" t="s" s="38">
        <v>2625</v>
      </c>
      <c r="E1042" s="30">
        <v>2</v>
      </c>
      <c r="F1042" s="31">
        <v>24.9</v>
      </c>
      <c r="G1042" s="32" cm="1">
        <f t="array" ref="G1042">F1042*0.5*0.9*0.95</f>
        <v>10.64475</v>
      </c>
      <c r="H1042" s="39" cm="1">
        <f t="array" ref="H1042">G1042*0.94</f>
        <v>10.006065</v>
      </c>
      <c r="I1042" s="39" cm="1">
        <f t="array" ref="I1042">G1042*0.87</f>
        <v>9.260932499999999</v>
      </c>
      <c r="J1042" t="s" s="28">
        <v>2624</v>
      </c>
      <c r="K1042" s="40"/>
      <c r="L1042" t="str" s="41" cm="1">
        <f t="array" ref="L1042">IF(K1042&lt;1,"",IF(K1042&lt;6,0,IF(K1042&lt;12,0.06,0.13)))</f>
      </c>
      <c r="M1042" t="str" s="41" cm="1">
        <f t="array" ref="M1042">IF(K1042&lt;1,"",IF(K1042&lt;6,G1042,IF(K1042&lt;12,H1042,I1042)))</f>
      </c>
      <c r="N1042" t="str" s="41" cm="1">
        <f t="array" ref="N1042">_xlfn.IFERROR(K1042*M1042,"")</f>
      </c>
    </row>
    <row r="1043" s="3" customFormat="1" ht="45" customHeight="1">
      <c r="A1043" s="49">
        <v>8055035685144</v>
      </c>
      <c r="C1043" t="s" s="37">
        <v>2626</v>
      </c>
      <c r="D1043" t="s" s="38">
        <v>2627</v>
      </c>
      <c r="E1043" s="30">
        <v>2</v>
      </c>
      <c r="F1043" s="31">
        <v>24.9</v>
      </c>
      <c r="G1043" s="32" cm="1">
        <f t="array" ref="G1043">F1043*0.5*0.9*0.95</f>
        <v>10.64475</v>
      </c>
      <c r="H1043" s="39" cm="1">
        <f t="array" ref="H1043">G1043*0.94</f>
        <v>10.006065</v>
      </c>
      <c r="I1043" s="39" cm="1">
        <f t="array" ref="I1043">G1043*0.87</f>
        <v>9.260932499999999</v>
      </c>
      <c r="J1043" t="s" s="28">
        <v>2626</v>
      </c>
      <c r="K1043" s="40"/>
      <c r="L1043" t="str" s="41" cm="1">
        <f t="array" ref="L1043">IF(K1043&lt;1,"",IF(K1043&lt;6,0,IF(K1043&lt;12,0.06,0.13)))</f>
      </c>
      <c r="M1043" t="str" s="41" cm="1">
        <f t="array" ref="M1043">IF(K1043&lt;1,"",IF(K1043&lt;6,G1043,IF(K1043&lt;12,H1043,I1043)))</f>
      </c>
      <c r="N1043" t="str" s="41" cm="1">
        <f t="array" ref="N1043">_xlfn.IFERROR(K1043*M1043,"")</f>
      </c>
    </row>
    <row r="1044" s="3" customFormat="1" ht="45" customHeight="1">
      <c r="A1044" s="49">
        <v>8055035685120</v>
      </c>
      <c r="C1044" t="s" s="37">
        <v>2628</v>
      </c>
      <c r="D1044" t="s" s="38">
        <v>2629</v>
      </c>
      <c r="E1044" s="30">
        <v>2</v>
      </c>
      <c r="F1044" s="31">
        <v>24.9</v>
      </c>
      <c r="G1044" s="32" cm="1">
        <f t="array" ref="G1044">F1044*0.5*0.9*0.95</f>
        <v>10.64475</v>
      </c>
      <c r="H1044" s="39" cm="1">
        <f t="array" ref="H1044">G1044*0.94</f>
        <v>10.006065</v>
      </c>
      <c r="I1044" s="39" cm="1">
        <f t="array" ref="I1044">G1044*0.87</f>
        <v>9.260932499999999</v>
      </c>
      <c r="J1044" t="s" s="28">
        <v>2628</v>
      </c>
      <c r="K1044" s="40"/>
      <c r="L1044" t="str" s="41" cm="1">
        <f t="array" ref="L1044">IF(K1044&lt;1,"",IF(K1044&lt;6,0,IF(K1044&lt;12,0.06,0.13)))</f>
      </c>
      <c r="M1044" t="str" s="41" cm="1">
        <f t="array" ref="M1044">IF(K1044&lt;1,"",IF(K1044&lt;6,G1044,IF(K1044&lt;12,H1044,I1044)))</f>
      </c>
      <c r="N1044" t="str" s="41" cm="1">
        <f t="array" ref="N1044">_xlfn.IFERROR(K1044*M1044,"")</f>
      </c>
    </row>
    <row r="1045" s="3" customFormat="1" ht="45" customHeight="1">
      <c r="A1045" s="49">
        <v>8055035684000</v>
      </c>
      <c r="C1045" t="s" s="37">
        <v>2630</v>
      </c>
      <c r="D1045" t="s" s="38">
        <v>2631</v>
      </c>
      <c r="E1045" s="30">
        <v>2</v>
      </c>
      <c r="F1045" s="31">
        <v>19.9</v>
      </c>
      <c r="G1045" s="32" cm="1">
        <f t="array" ref="G1045">F1045*0.5*0.9*0.95</f>
        <v>8.507250000000001</v>
      </c>
      <c r="H1045" s="39" cm="1">
        <f t="array" ref="H1045">G1045*0.94</f>
        <v>7.996815</v>
      </c>
      <c r="I1045" s="39" cm="1">
        <f t="array" ref="I1045">G1045*0.87</f>
        <v>7.4013075</v>
      </c>
      <c r="J1045" t="s" s="28">
        <v>2630</v>
      </c>
      <c r="K1045" s="40"/>
      <c r="L1045" t="str" s="41" cm="1">
        <f t="array" ref="L1045">IF(K1045&lt;1,"",IF(K1045&lt;6,0,IF(K1045&lt;12,0.06,0.13)))</f>
      </c>
      <c r="M1045" t="str" s="41" cm="1">
        <f t="array" ref="M1045">IF(K1045&lt;1,"",IF(K1045&lt;6,G1045,IF(K1045&lt;12,H1045,I1045)))</f>
      </c>
      <c r="N1045" t="str" s="41" cm="1">
        <f t="array" ref="N1045">_xlfn.IFERROR(K1045*M1045,"")</f>
      </c>
    </row>
    <row r="1046" s="3" customFormat="1" ht="45" customHeight="1">
      <c r="A1046" s="49">
        <v>8055035683997</v>
      </c>
      <c r="C1046" t="s" s="37">
        <v>2632</v>
      </c>
      <c r="D1046" t="s" s="38">
        <v>2633</v>
      </c>
      <c r="E1046" s="30">
        <v>2</v>
      </c>
      <c r="F1046" s="31">
        <v>19.9</v>
      </c>
      <c r="G1046" s="32" cm="1">
        <f t="array" ref="G1046">F1046*0.5*0.9*0.95</f>
        <v>8.507250000000001</v>
      </c>
      <c r="H1046" s="39" cm="1">
        <f t="array" ref="H1046">G1046*0.94</f>
        <v>7.996815</v>
      </c>
      <c r="I1046" s="39" cm="1">
        <f t="array" ref="I1046">G1046*0.87</f>
        <v>7.4013075</v>
      </c>
      <c r="J1046" t="s" s="28">
        <v>2632</v>
      </c>
      <c r="K1046" s="40"/>
      <c r="L1046" t="str" s="41" cm="1">
        <f t="array" ref="L1046">IF(K1046&lt;1,"",IF(K1046&lt;6,0,IF(K1046&lt;12,0.06,0.13)))</f>
      </c>
      <c r="M1046" t="str" s="41" cm="1">
        <f t="array" ref="M1046">IF(K1046&lt;1,"",IF(K1046&lt;6,G1046,IF(K1046&lt;12,H1046,I1046)))</f>
      </c>
      <c r="N1046" t="str" s="41" cm="1">
        <f t="array" ref="N1046">_xlfn.IFERROR(K1046*M1046,"")</f>
      </c>
    </row>
    <row r="1047" s="3" customFormat="1" ht="45" customHeight="1">
      <c r="A1047" s="49">
        <v>8055035683959</v>
      </c>
      <c r="C1047" t="s" s="37">
        <v>2634</v>
      </c>
      <c r="D1047" t="s" s="38">
        <v>2635</v>
      </c>
      <c r="E1047" s="30">
        <v>2</v>
      </c>
      <c r="F1047" s="31">
        <v>19.9</v>
      </c>
      <c r="G1047" s="32" cm="1">
        <f t="array" ref="G1047">F1047*0.5*0.9*0.95</f>
        <v>8.507250000000001</v>
      </c>
      <c r="H1047" s="39" cm="1">
        <f t="array" ref="H1047">G1047*0.94</f>
        <v>7.996815</v>
      </c>
      <c r="I1047" s="39" cm="1">
        <f t="array" ref="I1047">G1047*0.87</f>
        <v>7.4013075</v>
      </c>
      <c r="J1047" t="s" s="28">
        <v>2634</v>
      </c>
      <c r="K1047" s="40"/>
      <c r="L1047" t="str" s="41" cm="1">
        <f t="array" ref="L1047">IF(K1047&lt;1,"",IF(K1047&lt;6,0,IF(K1047&lt;12,0.06,0.13)))</f>
      </c>
      <c r="M1047" t="str" s="41" cm="1">
        <f t="array" ref="M1047">IF(K1047&lt;1,"",IF(K1047&lt;6,G1047,IF(K1047&lt;12,H1047,I1047)))</f>
      </c>
      <c r="N1047" t="str" s="41" cm="1">
        <f t="array" ref="N1047">_xlfn.IFERROR(K1047*M1047,"")</f>
      </c>
    </row>
    <row r="1048" s="3" customFormat="1" ht="45" customHeight="1">
      <c r="A1048" s="49">
        <v>8055035683980</v>
      </c>
      <c r="C1048" t="s" s="37">
        <v>2636</v>
      </c>
      <c r="D1048" t="s" s="38">
        <v>2637</v>
      </c>
      <c r="E1048" s="30">
        <v>2</v>
      </c>
      <c r="F1048" s="31">
        <v>19.9</v>
      </c>
      <c r="G1048" s="32" cm="1">
        <f t="array" ref="G1048">F1048*0.5*0.9*0.95</f>
        <v>8.507250000000001</v>
      </c>
      <c r="H1048" s="39" cm="1">
        <f t="array" ref="H1048">G1048*0.94</f>
        <v>7.996815</v>
      </c>
      <c r="I1048" s="39" cm="1">
        <f t="array" ref="I1048">G1048*0.87</f>
        <v>7.4013075</v>
      </c>
      <c r="J1048" t="s" s="28">
        <v>2636</v>
      </c>
      <c r="K1048" s="40"/>
      <c r="L1048" t="str" s="41" cm="1">
        <f t="array" ref="L1048">IF(K1048&lt;1,"",IF(K1048&lt;6,0,IF(K1048&lt;12,0.06,0.13)))</f>
      </c>
      <c r="M1048" t="str" s="41" cm="1">
        <f t="array" ref="M1048">IF(K1048&lt;1,"",IF(K1048&lt;6,G1048,IF(K1048&lt;12,H1048,I1048)))</f>
      </c>
      <c r="N1048" t="str" s="41" cm="1">
        <f t="array" ref="N1048">_xlfn.IFERROR(K1048*M1048,"")</f>
      </c>
    </row>
    <row r="1049" s="3" customFormat="1" ht="45" customHeight="1">
      <c r="A1049" s="49">
        <v>8055035683966</v>
      </c>
      <c r="C1049" t="s" s="37">
        <v>2638</v>
      </c>
      <c r="D1049" t="s" s="38">
        <v>2639</v>
      </c>
      <c r="E1049" s="30">
        <v>2</v>
      </c>
      <c r="F1049" s="31">
        <v>19.9</v>
      </c>
      <c r="G1049" s="32" cm="1">
        <f t="array" ref="G1049">F1049*0.5*0.9*0.95</f>
        <v>8.507250000000001</v>
      </c>
      <c r="H1049" s="39" cm="1">
        <f t="array" ref="H1049">G1049*0.94</f>
        <v>7.996815</v>
      </c>
      <c r="I1049" s="39" cm="1">
        <f t="array" ref="I1049">G1049*0.87</f>
        <v>7.4013075</v>
      </c>
      <c r="J1049" t="s" s="28">
        <v>2638</v>
      </c>
      <c r="K1049" s="40"/>
      <c r="L1049" t="str" s="41" cm="1">
        <f t="array" ref="L1049">IF(K1049&lt;1,"",IF(K1049&lt;6,0,IF(K1049&lt;12,0.06,0.13)))</f>
      </c>
      <c r="M1049" t="str" s="41" cm="1">
        <f t="array" ref="M1049">IF(K1049&lt;1,"",IF(K1049&lt;6,G1049,IF(K1049&lt;12,H1049,I1049)))</f>
      </c>
      <c r="N1049" t="str" s="41" cm="1">
        <f t="array" ref="N1049">_xlfn.IFERROR(K1049*M1049,"")</f>
      </c>
    </row>
    <row r="1050" s="3" customFormat="1" ht="45" customHeight="1">
      <c r="A1050" s="49">
        <v>8055035683973</v>
      </c>
      <c r="C1050" t="s" s="37">
        <v>2640</v>
      </c>
      <c r="D1050" t="s" s="38">
        <v>2641</v>
      </c>
      <c r="E1050" s="30">
        <v>2</v>
      </c>
      <c r="F1050" s="31">
        <v>19.9</v>
      </c>
      <c r="G1050" s="32" cm="1">
        <f t="array" ref="G1050">F1050*0.5*0.9*0.95</f>
        <v>8.507250000000001</v>
      </c>
      <c r="H1050" s="39" cm="1">
        <f t="array" ref="H1050">G1050*0.94</f>
        <v>7.996815</v>
      </c>
      <c r="I1050" s="39" cm="1">
        <f t="array" ref="I1050">G1050*0.87</f>
        <v>7.4013075</v>
      </c>
      <c r="J1050" t="s" s="28">
        <v>2640</v>
      </c>
      <c r="K1050" s="40"/>
      <c r="L1050" t="str" s="41" cm="1">
        <f t="array" ref="L1050">IF(K1050&lt;1,"",IF(K1050&lt;6,0,IF(K1050&lt;12,0.06,0.13)))</f>
      </c>
      <c r="M1050" t="str" s="41" cm="1">
        <f t="array" ref="M1050">IF(K1050&lt;1,"",IF(K1050&lt;6,G1050,IF(K1050&lt;12,H1050,I1050)))</f>
      </c>
      <c r="N1050" t="str" s="41" cm="1">
        <f t="array" ref="N1050">_xlfn.IFERROR(K1050*M1050,"")</f>
      </c>
    </row>
    <row r="1051" s="3" customFormat="1" ht="45" customHeight="1">
      <c r="A1051" s="49">
        <v>8055035684208</v>
      </c>
      <c r="C1051" t="s" s="37">
        <v>2642</v>
      </c>
      <c r="D1051" t="s" s="38">
        <v>2643</v>
      </c>
      <c r="E1051" s="30">
        <v>2</v>
      </c>
      <c r="F1051" s="31">
        <v>17.9</v>
      </c>
      <c r="G1051" s="32" cm="1">
        <f t="array" ref="G1051">F1051*0.5*0.9*0.95</f>
        <v>7.65225</v>
      </c>
      <c r="H1051" s="39" cm="1">
        <f t="array" ref="H1051">G1051*0.94</f>
        <v>7.193115</v>
      </c>
      <c r="I1051" s="39" cm="1">
        <f t="array" ref="I1051">G1051*0.87</f>
        <v>6.6574575</v>
      </c>
      <c r="J1051" t="s" s="28">
        <v>2642</v>
      </c>
      <c r="K1051" s="40"/>
      <c r="L1051" t="str" s="41" cm="1">
        <f t="array" ref="L1051">IF(K1051&lt;1,"",IF(K1051&lt;6,0,IF(K1051&lt;12,0.06,0.13)))</f>
      </c>
      <c r="M1051" t="str" s="41" cm="1">
        <f t="array" ref="M1051">IF(K1051&lt;1,"",IF(K1051&lt;6,G1051,IF(K1051&lt;12,H1051,I1051)))</f>
      </c>
      <c r="N1051" t="str" s="41" cm="1">
        <f t="array" ref="N1051">_xlfn.IFERROR(K1051*M1051,"")</f>
      </c>
    </row>
    <row r="1052" s="3" customFormat="1" ht="45" customHeight="1">
      <c r="A1052" s="49">
        <v>8055035684222</v>
      </c>
      <c r="C1052" t="s" s="37">
        <v>2644</v>
      </c>
      <c r="D1052" t="s" s="38">
        <v>2645</v>
      </c>
      <c r="E1052" s="30">
        <v>2</v>
      </c>
      <c r="F1052" s="31">
        <v>17.9</v>
      </c>
      <c r="G1052" s="32" cm="1">
        <f t="array" ref="G1052">F1052*0.5*0.9*0.95</f>
        <v>7.65225</v>
      </c>
      <c r="H1052" s="39" cm="1">
        <f t="array" ref="H1052">G1052*0.94</f>
        <v>7.193115</v>
      </c>
      <c r="I1052" s="39" cm="1">
        <f t="array" ref="I1052">G1052*0.87</f>
        <v>6.6574575</v>
      </c>
      <c r="J1052" t="s" s="28">
        <v>2644</v>
      </c>
      <c r="K1052" s="40"/>
      <c r="L1052" t="str" s="41" cm="1">
        <f t="array" ref="L1052">IF(K1052&lt;1,"",IF(K1052&lt;6,0,IF(K1052&lt;12,0.06,0.13)))</f>
      </c>
      <c r="M1052" t="str" s="41" cm="1">
        <f t="array" ref="M1052">IF(K1052&lt;1,"",IF(K1052&lt;6,G1052,IF(K1052&lt;12,H1052,I1052)))</f>
      </c>
      <c r="N1052" t="str" s="41" cm="1">
        <f t="array" ref="N1052">_xlfn.IFERROR(K1052*M1052,"")</f>
      </c>
    </row>
    <row r="1053" s="3" customFormat="1" ht="45" customHeight="1">
      <c r="A1053" s="49">
        <v>8055035684192</v>
      </c>
      <c r="C1053" t="s" s="37">
        <v>2646</v>
      </c>
      <c r="D1053" t="s" s="38">
        <v>2647</v>
      </c>
      <c r="E1053" s="30">
        <v>2</v>
      </c>
      <c r="F1053" s="31">
        <v>17.9</v>
      </c>
      <c r="G1053" s="32" cm="1">
        <f t="array" ref="G1053">F1053*0.5*0.9*0.95</f>
        <v>7.65225</v>
      </c>
      <c r="H1053" s="39" cm="1">
        <f t="array" ref="H1053">G1053*0.94</f>
        <v>7.193115</v>
      </c>
      <c r="I1053" s="39" cm="1">
        <f t="array" ref="I1053">G1053*0.87</f>
        <v>6.6574575</v>
      </c>
      <c r="J1053" t="s" s="28">
        <v>2646</v>
      </c>
      <c r="K1053" s="40"/>
      <c r="L1053" t="str" s="41" cm="1">
        <f t="array" ref="L1053">IF(K1053&lt;1,"",IF(K1053&lt;6,0,IF(K1053&lt;12,0.06,0.13)))</f>
      </c>
      <c r="M1053" t="str" s="41" cm="1">
        <f t="array" ref="M1053">IF(K1053&lt;1,"",IF(K1053&lt;6,G1053,IF(K1053&lt;12,H1053,I1053)))</f>
      </c>
      <c r="N1053" t="str" s="41" cm="1">
        <f t="array" ref="N1053">_xlfn.IFERROR(K1053*M1053,"")</f>
      </c>
    </row>
    <row r="1054" s="3" customFormat="1" ht="45" customHeight="1">
      <c r="A1054" s="49">
        <v>8055035684215</v>
      </c>
      <c r="C1054" t="s" s="37">
        <v>2648</v>
      </c>
      <c r="D1054" t="s" s="38">
        <v>2649</v>
      </c>
      <c r="E1054" s="30">
        <v>2</v>
      </c>
      <c r="F1054" s="31">
        <v>17.9</v>
      </c>
      <c r="G1054" s="32" cm="1">
        <f t="array" ref="G1054">F1054*0.5*0.9*0.95</f>
        <v>7.65225</v>
      </c>
      <c r="H1054" s="39" cm="1">
        <f t="array" ref="H1054">G1054*0.94</f>
        <v>7.193115</v>
      </c>
      <c r="I1054" s="39" cm="1">
        <f t="array" ref="I1054">G1054*0.87</f>
        <v>6.6574575</v>
      </c>
      <c r="J1054" t="s" s="28">
        <v>2648</v>
      </c>
      <c r="K1054" s="40"/>
      <c r="L1054" t="str" s="41" cm="1">
        <f t="array" ref="L1054">IF(K1054&lt;1,"",IF(K1054&lt;6,0,IF(K1054&lt;12,0.06,0.13)))</f>
      </c>
      <c r="M1054" t="str" s="41" cm="1">
        <f t="array" ref="M1054">IF(K1054&lt;1,"",IF(K1054&lt;6,G1054,IF(K1054&lt;12,H1054,I1054)))</f>
      </c>
      <c r="N1054" t="str" s="41" cm="1">
        <f t="array" ref="N1054">_xlfn.IFERROR(K1054*M1054,"")</f>
      </c>
    </row>
    <row r="1055" s="3" customFormat="1" ht="45" customHeight="1">
      <c r="A1055" s="49">
        <v>8055035684239</v>
      </c>
      <c r="C1055" t="s" s="37">
        <v>2650</v>
      </c>
      <c r="D1055" t="s" s="38">
        <v>2651</v>
      </c>
      <c r="E1055" s="30">
        <v>2</v>
      </c>
      <c r="F1055" s="31">
        <v>22.9</v>
      </c>
      <c r="G1055" s="32" cm="1">
        <f t="array" ref="G1055">F1055*0.5*0.9*0.95</f>
        <v>9.78975</v>
      </c>
      <c r="H1055" s="39" cm="1">
        <f t="array" ref="H1055">G1055*0.94</f>
        <v>9.202365</v>
      </c>
      <c r="I1055" s="39" cm="1">
        <f t="array" ref="I1055">G1055*0.87</f>
        <v>8.517082500000001</v>
      </c>
      <c r="J1055" t="s" s="28">
        <v>2650</v>
      </c>
      <c r="K1055" s="40"/>
      <c r="L1055" t="str" s="41" cm="1">
        <f t="array" ref="L1055">IF(K1055&lt;1,"",IF(K1055&lt;6,0,IF(K1055&lt;12,0.06,0.13)))</f>
      </c>
      <c r="M1055" t="str" s="41" cm="1">
        <f t="array" ref="M1055">IF(K1055&lt;1,"",IF(K1055&lt;6,G1055,IF(K1055&lt;12,H1055,I1055)))</f>
      </c>
      <c r="N1055" t="str" s="41" cm="1">
        <f t="array" ref="N1055">_xlfn.IFERROR(K1055*M1055,"")</f>
      </c>
    </row>
    <row r="1056" s="3" customFormat="1" ht="45" customHeight="1">
      <c r="A1056" s="49">
        <v>8055035684246</v>
      </c>
      <c r="C1056" t="s" s="37">
        <v>2652</v>
      </c>
      <c r="D1056" t="s" s="38">
        <v>2653</v>
      </c>
      <c r="E1056" s="30">
        <v>2</v>
      </c>
      <c r="F1056" s="31">
        <v>22.9</v>
      </c>
      <c r="G1056" s="32" cm="1">
        <f t="array" ref="G1056">F1056*0.5*0.9*0.95</f>
        <v>9.78975</v>
      </c>
      <c r="H1056" s="39" cm="1">
        <f t="array" ref="H1056">G1056*0.94</f>
        <v>9.202365</v>
      </c>
      <c r="I1056" s="39" cm="1">
        <f t="array" ref="I1056">G1056*0.87</f>
        <v>8.517082500000001</v>
      </c>
      <c r="J1056" t="s" s="28">
        <v>2652</v>
      </c>
      <c r="K1056" s="40"/>
      <c r="L1056" t="str" s="41" cm="1">
        <f t="array" ref="L1056">IF(K1056&lt;1,"",IF(K1056&lt;6,0,IF(K1056&lt;12,0.06,0.13)))</f>
      </c>
      <c r="M1056" t="str" s="41" cm="1">
        <f t="array" ref="M1056">IF(K1056&lt;1,"",IF(K1056&lt;6,G1056,IF(K1056&lt;12,H1056,I1056)))</f>
      </c>
      <c r="N1056" t="str" s="41" cm="1">
        <f t="array" ref="N1056">_xlfn.IFERROR(K1056*M1056,"")</f>
      </c>
    </row>
    <row r="1057" s="3" customFormat="1" ht="45" customHeight="1">
      <c r="A1057" s="49">
        <v>8055035684253</v>
      </c>
      <c r="C1057" t="s" s="37">
        <v>2654</v>
      </c>
      <c r="D1057" t="s" s="38">
        <v>2655</v>
      </c>
      <c r="E1057" s="30">
        <v>2</v>
      </c>
      <c r="F1057" s="31">
        <v>14.9</v>
      </c>
      <c r="G1057" s="32" cm="1">
        <f t="array" ref="G1057">F1057*0.5*0.9*0.95</f>
        <v>6.36975</v>
      </c>
      <c r="H1057" s="39" cm="1">
        <f t="array" ref="H1057">G1057*0.94</f>
        <v>5.987565</v>
      </c>
      <c r="I1057" s="39" cm="1">
        <f t="array" ref="I1057">G1057*0.87</f>
        <v>5.5416825</v>
      </c>
      <c r="J1057" t="s" s="28">
        <v>2654</v>
      </c>
      <c r="K1057" s="40"/>
      <c r="L1057" t="str" s="41" cm="1">
        <f t="array" ref="L1057">IF(K1057&lt;1,"",IF(K1057&lt;6,0,IF(K1057&lt;12,0.06,0.13)))</f>
      </c>
      <c r="M1057" t="str" s="41" cm="1">
        <f t="array" ref="M1057">IF(K1057&lt;1,"",IF(K1057&lt;6,G1057,IF(K1057&lt;12,H1057,I1057)))</f>
      </c>
      <c r="N1057" t="str" s="41" cm="1">
        <f t="array" ref="N1057">_xlfn.IFERROR(K1057*M1057,"")</f>
      </c>
    </row>
    <row r="1058" s="3" customFormat="1" ht="45" customHeight="1">
      <c r="A1058" s="49">
        <v>8055035684260</v>
      </c>
      <c r="C1058" t="s" s="37">
        <v>2656</v>
      </c>
      <c r="D1058" t="s" s="38">
        <v>2657</v>
      </c>
      <c r="E1058" s="30">
        <v>2</v>
      </c>
      <c r="F1058" s="31">
        <v>14.9</v>
      </c>
      <c r="G1058" s="32" cm="1">
        <f t="array" ref="G1058">F1058*0.5*0.9*0.95</f>
        <v>6.36975</v>
      </c>
      <c r="H1058" s="39" cm="1">
        <f t="array" ref="H1058">G1058*0.94</f>
        <v>5.987565</v>
      </c>
      <c r="I1058" s="39" cm="1">
        <f t="array" ref="I1058">G1058*0.87</f>
        <v>5.5416825</v>
      </c>
      <c r="J1058" t="s" s="28">
        <v>2656</v>
      </c>
      <c r="K1058" s="40"/>
      <c r="L1058" t="str" s="41" cm="1">
        <f t="array" ref="L1058">IF(K1058&lt;1,"",IF(K1058&lt;6,0,IF(K1058&lt;12,0.06,0.13)))</f>
      </c>
      <c r="M1058" t="str" s="41" cm="1">
        <f t="array" ref="M1058">IF(K1058&lt;1,"",IF(K1058&lt;6,G1058,IF(K1058&lt;12,H1058,I1058)))</f>
      </c>
      <c r="N1058" t="str" s="41" cm="1">
        <f t="array" ref="N1058">_xlfn.IFERROR(K1058*M1058,"")</f>
      </c>
    </row>
    <row r="1059" s="3" customFormat="1" ht="45" customHeight="1">
      <c r="A1059" s="49">
        <v>8055035684277</v>
      </c>
      <c r="C1059" t="s" s="37">
        <v>2658</v>
      </c>
      <c r="D1059" t="s" s="38">
        <v>2659</v>
      </c>
      <c r="E1059" s="30">
        <v>2</v>
      </c>
      <c r="F1059" s="31">
        <v>14.9</v>
      </c>
      <c r="G1059" s="32" cm="1">
        <f t="array" ref="G1059">F1059*0.5*0.9*0.95</f>
        <v>6.36975</v>
      </c>
      <c r="H1059" s="39" cm="1">
        <f t="array" ref="H1059">G1059*0.94</f>
        <v>5.987565</v>
      </c>
      <c r="I1059" s="39" cm="1">
        <f t="array" ref="I1059">G1059*0.87</f>
        <v>5.5416825</v>
      </c>
      <c r="J1059" t="s" s="28">
        <v>2658</v>
      </c>
      <c r="K1059" s="40"/>
      <c r="L1059" t="str" s="41" cm="1">
        <f t="array" ref="L1059">IF(K1059&lt;1,"",IF(K1059&lt;6,0,IF(K1059&lt;12,0.06,0.13)))</f>
      </c>
      <c r="M1059" t="str" s="41" cm="1">
        <f t="array" ref="M1059">IF(K1059&lt;1,"",IF(K1059&lt;6,G1059,IF(K1059&lt;12,H1059,I1059)))</f>
      </c>
      <c r="N1059" t="str" s="41" cm="1">
        <f t="array" ref="N1059">_xlfn.IFERROR(K1059*M1059,"")</f>
      </c>
    </row>
    <row r="1060" s="3" customFormat="1" ht="45" customHeight="1">
      <c r="A1060" s="49">
        <v>8055035684642</v>
      </c>
      <c r="C1060" t="s" s="37">
        <v>2660</v>
      </c>
      <c r="D1060" t="s" s="38">
        <v>2661</v>
      </c>
      <c r="E1060" t="s" s="36">
        <v>393</v>
      </c>
      <c r="F1060" s="31">
        <v>12.9</v>
      </c>
      <c r="G1060" s="32" cm="1">
        <f t="array" ref="G1060">F1060*0.5*0.9*0.95</f>
        <v>5.51475</v>
      </c>
      <c r="H1060" s="39" cm="1">
        <f t="array" ref="H1060">G1060*0.94</f>
        <v>5.183865</v>
      </c>
      <c r="I1060" s="39" cm="1">
        <f t="array" ref="I1060">G1060*0.87</f>
        <v>4.7978325</v>
      </c>
      <c r="J1060" t="s" s="28">
        <v>2660</v>
      </c>
      <c r="K1060" s="40"/>
      <c r="L1060" t="str" s="41" cm="1">
        <f t="array" ref="L1060">IF(K1060&lt;1,"",IF(K1060&lt;6,0,IF(K1060&lt;12,0.06,0.13)))</f>
      </c>
      <c r="M1060" t="str" s="41" cm="1">
        <f t="array" ref="M1060">IF(K1060&lt;1,"",IF(K1060&lt;6,G1060,IF(K1060&lt;12,H1060,I1060)))</f>
      </c>
      <c r="N1060" t="str" s="41" cm="1">
        <f t="array" ref="N1060">_xlfn.IFERROR(K1060*M1060,"")</f>
      </c>
    </row>
    <row r="1061" s="3" customFormat="1" ht="45" customHeight="1">
      <c r="A1061" s="49">
        <v>8055035684666</v>
      </c>
      <c r="C1061" t="s" s="37">
        <v>2662</v>
      </c>
      <c r="D1061" t="s" s="38">
        <v>2663</v>
      </c>
      <c r="E1061" t="s" s="36">
        <v>393</v>
      </c>
      <c r="F1061" s="31">
        <v>12.9</v>
      </c>
      <c r="G1061" s="32" cm="1">
        <f t="array" ref="G1061">F1061*0.5*0.9*0.95</f>
        <v>5.51475</v>
      </c>
      <c r="H1061" s="39" cm="1">
        <f t="array" ref="H1061">G1061*0.94</f>
        <v>5.183865</v>
      </c>
      <c r="I1061" s="39" cm="1">
        <f t="array" ref="I1061">G1061*0.87</f>
        <v>4.7978325</v>
      </c>
      <c r="J1061" t="s" s="28">
        <v>2662</v>
      </c>
      <c r="K1061" s="40"/>
      <c r="L1061" t="str" s="41" cm="1">
        <f t="array" ref="L1061">IF(K1061&lt;1,"",IF(K1061&lt;6,0,IF(K1061&lt;12,0.06,0.13)))</f>
      </c>
      <c r="M1061" t="str" s="41" cm="1">
        <f t="array" ref="M1061">IF(K1061&lt;1,"",IF(K1061&lt;6,G1061,IF(K1061&lt;12,H1061,I1061)))</f>
      </c>
      <c r="N1061" t="str" s="41" cm="1">
        <f t="array" ref="N1061">_xlfn.IFERROR(K1061*M1061,"")</f>
      </c>
    </row>
    <row r="1062" s="3" customFormat="1" ht="45" customHeight="1">
      <c r="A1062" s="49">
        <v>8055035684611</v>
      </c>
      <c r="C1062" t="s" s="37">
        <v>2664</v>
      </c>
      <c r="D1062" t="s" s="38">
        <v>2665</v>
      </c>
      <c r="E1062" t="s" s="36">
        <v>393</v>
      </c>
      <c r="F1062" s="31">
        <v>12.9</v>
      </c>
      <c r="G1062" s="32" cm="1">
        <f t="array" ref="G1062">F1062*0.5*0.9*0.95</f>
        <v>5.51475</v>
      </c>
      <c r="H1062" s="39" cm="1">
        <f t="array" ref="H1062">G1062*0.94</f>
        <v>5.183865</v>
      </c>
      <c r="I1062" s="39" cm="1">
        <f t="array" ref="I1062">G1062*0.87</f>
        <v>4.7978325</v>
      </c>
      <c r="J1062" t="s" s="28">
        <v>2664</v>
      </c>
      <c r="K1062" s="40"/>
      <c r="L1062" t="str" s="41" cm="1">
        <f t="array" ref="L1062">IF(K1062&lt;1,"",IF(K1062&lt;6,0,IF(K1062&lt;12,0.06,0.13)))</f>
      </c>
      <c r="M1062" t="str" s="41" cm="1">
        <f t="array" ref="M1062">IF(K1062&lt;1,"",IF(K1062&lt;6,G1062,IF(K1062&lt;12,H1062,I1062)))</f>
      </c>
      <c r="N1062" t="str" s="41" cm="1">
        <f t="array" ref="N1062">_xlfn.IFERROR(K1062*M1062,"")</f>
      </c>
    </row>
    <row r="1063" s="3" customFormat="1" ht="45" customHeight="1">
      <c r="A1063" s="49">
        <v>8055035684659</v>
      </c>
      <c r="C1063" t="s" s="37">
        <v>2666</v>
      </c>
      <c r="D1063" t="s" s="38">
        <v>2667</v>
      </c>
      <c r="E1063" t="s" s="36">
        <v>393</v>
      </c>
      <c r="F1063" s="31">
        <v>12.9</v>
      </c>
      <c r="G1063" s="32" cm="1">
        <f t="array" ref="G1063">F1063*0.5*0.9*0.95</f>
        <v>5.51475</v>
      </c>
      <c r="H1063" s="39" cm="1">
        <f t="array" ref="H1063">G1063*0.94</f>
        <v>5.183865</v>
      </c>
      <c r="I1063" s="39" cm="1">
        <f t="array" ref="I1063">G1063*0.87</f>
        <v>4.7978325</v>
      </c>
      <c r="J1063" t="s" s="28">
        <v>2666</v>
      </c>
      <c r="K1063" s="40"/>
      <c r="L1063" t="str" s="41" cm="1">
        <f t="array" ref="L1063">IF(K1063&lt;1,"",IF(K1063&lt;6,0,IF(K1063&lt;12,0.06,0.13)))</f>
      </c>
      <c r="M1063" t="str" s="41" cm="1">
        <f t="array" ref="M1063">IF(K1063&lt;1,"",IF(K1063&lt;6,G1063,IF(K1063&lt;12,H1063,I1063)))</f>
      </c>
      <c r="N1063" t="str" s="41" cm="1">
        <f t="array" ref="N1063">_xlfn.IFERROR(K1063*M1063,"")</f>
      </c>
    </row>
    <row r="1064" s="3" customFormat="1" ht="45" customHeight="1">
      <c r="A1064" s="49">
        <v>8055035684628</v>
      </c>
      <c r="C1064" t="s" s="37">
        <v>2668</v>
      </c>
      <c r="D1064" t="s" s="38">
        <v>2669</v>
      </c>
      <c r="E1064" t="s" s="36">
        <v>393</v>
      </c>
      <c r="F1064" s="31">
        <v>12.9</v>
      </c>
      <c r="G1064" s="32" cm="1">
        <f t="array" ref="G1064">F1064*0.5*0.9*0.95</f>
        <v>5.51475</v>
      </c>
      <c r="H1064" s="39" cm="1">
        <f t="array" ref="H1064">G1064*0.94</f>
        <v>5.183865</v>
      </c>
      <c r="I1064" s="39" cm="1">
        <f t="array" ref="I1064">G1064*0.87</f>
        <v>4.7978325</v>
      </c>
      <c r="J1064" t="s" s="28">
        <v>2668</v>
      </c>
      <c r="K1064" s="40"/>
      <c r="L1064" t="str" s="41" cm="1">
        <f t="array" ref="L1064">IF(K1064&lt;1,"",IF(K1064&lt;6,0,IF(K1064&lt;12,0.06,0.13)))</f>
      </c>
      <c r="M1064" t="str" s="41" cm="1">
        <f t="array" ref="M1064">IF(K1064&lt;1,"",IF(K1064&lt;6,G1064,IF(K1064&lt;12,H1064,I1064)))</f>
      </c>
      <c r="N1064" t="str" s="41" cm="1">
        <f t="array" ref="N1064">_xlfn.IFERROR(K1064*M1064,"")</f>
      </c>
    </row>
    <row r="1065" s="3" customFormat="1" ht="45" customHeight="1">
      <c r="A1065" s="49">
        <v>8055035684635</v>
      </c>
      <c r="C1065" t="s" s="37">
        <v>2670</v>
      </c>
      <c r="D1065" t="s" s="38">
        <v>2671</v>
      </c>
      <c r="E1065" t="s" s="36">
        <v>393</v>
      </c>
      <c r="F1065" s="31">
        <v>12.9</v>
      </c>
      <c r="G1065" s="32" cm="1">
        <f t="array" ref="G1065">F1065*0.5*0.9*0.95</f>
        <v>5.51475</v>
      </c>
      <c r="H1065" s="39" cm="1">
        <f t="array" ref="H1065">G1065*0.94</f>
        <v>5.183865</v>
      </c>
      <c r="I1065" s="39" cm="1">
        <f t="array" ref="I1065">G1065*0.87</f>
        <v>4.7978325</v>
      </c>
      <c r="J1065" t="s" s="28">
        <v>2670</v>
      </c>
      <c r="K1065" s="40"/>
      <c r="L1065" t="str" s="41" cm="1">
        <f t="array" ref="L1065">IF(K1065&lt;1,"",IF(K1065&lt;6,0,IF(K1065&lt;12,0.06,0.13)))</f>
      </c>
      <c r="M1065" t="str" s="41" cm="1">
        <f t="array" ref="M1065">IF(K1065&lt;1,"",IF(K1065&lt;6,G1065,IF(K1065&lt;12,H1065,I1065)))</f>
      </c>
      <c r="N1065" t="str" s="41" cm="1">
        <f t="array" ref="N1065">_xlfn.IFERROR(K1065*M1065,"")</f>
      </c>
    </row>
    <row r="1066" s="3" customFormat="1" ht="45" customHeight="1">
      <c r="A1066" s="49">
        <v>8055035684284</v>
      </c>
      <c r="C1066" t="s" s="37">
        <v>2672</v>
      </c>
      <c r="D1066" t="s" s="38">
        <v>2673</v>
      </c>
      <c r="E1066" s="30">
        <v>2</v>
      </c>
      <c r="F1066" s="31">
        <v>9.9</v>
      </c>
      <c r="G1066" s="32" cm="1">
        <f t="array" ref="G1066">F1066*0.5*0.9*0.95</f>
        <v>4.23225</v>
      </c>
      <c r="H1066" s="39" cm="1">
        <f t="array" ref="H1066">G1066*0.94</f>
        <v>3.978315</v>
      </c>
      <c r="I1066" s="39" cm="1">
        <f t="array" ref="I1066">G1066*0.87</f>
        <v>3.6820575</v>
      </c>
      <c r="J1066" t="s" s="28">
        <v>2672</v>
      </c>
      <c r="K1066" s="40"/>
      <c r="L1066" t="str" s="41" cm="1">
        <f t="array" ref="L1066">IF(K1066&lt;1,"",IF(K1066&lt;6,0,IF(K1066&lt;12,0.06,0.13)))</f>
      </c>
      <c r="M1066" t="str" s="41" cm="1">
        <f t="array" ref="M1066">IF(K1066&lt;1,"",IF(K1066&lt;6,G1066,IF(K1066&lt;12,H1066,I1066)))</f>
      </c>
      <c r="N1066" t="str" s="41" cm="1">
        <f t="array" ref="N1066">_xlfn.IFERROR(K1066*M1066,"")</f>
      </c>
    </row>
    <row r="1067" s="3" customFormat="1" ht="45" customHeight="1">
      <c r="A1067" s="49">
        <v>8055035684291</v>
      </c>
      <c r="C1067" t="s" s="37">
        <v>2674</v>
      </c>
      <c r="D1067" t="s" s="38">
        <v>2675</v>
      </c>
      <c r="E1067" s="30">
        <v>2</v>
      </c>
      <c r="F1067" s="31">
        <v>9.9</v>
      </c>
      <c r="G1067" s="32" cm="1">
        <f t="array" ref="G1067">F1067*0.5*0.9*0.95</f>
        <v>4.23225</v>
      </c>
      <c r="H1067" s="39" cm="1">
        <f t="array" ref="H1067">G1067*0.94</f>
        <v>3.978315</v>
      </c>
      <c r="I1067" s="39" cm="1">
        <f t="array" ref="I1067">G1067*0.87</f>
        <v>3.6820575</v>
      </c>
      <c r="J1067" t="s" s="28">
        <v>2674</v>
      </c>
      <c r="K1067" s="40"/>
      <c r="L1067" t="str" s="41" cm="1">
        <f t="array" ref="L1067">IF(K1067&lt;1,"",IF(K1067&lt;6,0,IF(K1067&lt;12,0.06,0.13)))</f>
      </c>
      <c r="M1067" t="str" s="41" cm="1">
        <f t="array" ref="M1067">IF(K1067&lt;1,"",IF(K1067&lt;6,G1067,IF(K1067&lt;12,H1067,I1067)))</f>
      </c>
      <c r="N1067" t="str" s="41" cm="1">
        <f t="array" ref="N1067">_xlfn.IFERROR(K1067*M1067,"")</f>
      </c>
    </row>
    <row r="1068" s="3" customFormat="1" ht="45" customHeight="1">
      <c r="A1068" s="49">
        <v>8055035684307</v>
      </c>
      <c r="C1068" t="s" s="37">
        <v>2676</v>
      </c>
      <c r="D1068" t="s" s="38">
        <v>2677</v>
      </c>
      <c r="E1068" s="30">
        <v>2</v>
      </c>
      <c r="F1068" s="31">
        <v>9.9</v>
      </c>
      <c r="G1068" s="32" cm="1">
        <f t="array" ref="G1068">F1068*0.5*0.9*0.95</f>
        <v>4.23225</v>
      </c>
      <c r="H1068" s="39" cm="1">
        <f t="array" ref="H1068">G1068*0.94</f>
        <v>3.978315</v>
      </c>
      <c r="I1068" s="39" cm="1">
        <f t="array" ref="I1068">G1068*0.87</f>
        <v>3.6820575</v>
      </c>
      <c r="J1068" t="s" s="28">
        <v>2676</v>
      </c>
      <c r="K1068" s="40"/>
      <c r="L1068" t="str" s="41" cm="1">
        <f t="array" ref="L1068">IF(K1068&lt;1,"",IF(K1068&lt;6,0,IF(K1068&lt;12,0.06,0.13)))</f>
      </c>
      <c r="M1068" t="str" s="41" cm="1">
        <f t="array" ref="M1068">IF(K1068&lt;1,"",IF(K1068&lt;6,G1068,IF(K1068&lt;12,H1068,I1068)))</f>
      </c>
      <c r="N1068" t="str" s="41" cm="1">
        <f t="array" ref="N1068">_xlfn.IFERROR(K1068*M1068,"")</f>
      </c>
    </row>
    <row r="1069" s="3" customFormat="1" ht="45" customHeight="1">
      <c r="A1069" s="49">
        <v>8055035684314</v>
      </c>
      <c r="C1069" t="s" s="37">
        <v>2678</v>
      </c>
      <c r="D1069" t="s" s="38">
        <v>2679</v>
      </c>
      <c r="E1069" s="30">
        <v>2</v>
      </c>
      <c r="F1069" s="31">
        <v>9.9</v>
      </c>
      <c r="G1069" s="32" cm="1">
        <f t="array" ref="G1069">F1069*0.5*0.9*0.95</f>
        <v>4.23225</v>
      </c>
      <c r="H1069" s="39" cm="1">
        <f t="array" ref="H1069">G1069*0.94</f>
        <v>3.978315</v>
      </c>
      <c r="I1069" s="39" cm="1">
        <f t="array" ref="I1069">G1069*0.87</f>
        <v>3.6820575</v>
      </c>
      <c r="J1069" t="s" s="28">
        <v>2678</v>
      </c>
      <c r="K1069" s="40"/>
      <c r="L1069" t="str" s="41" cm="1">
        <f t="array" ref="L1069">IF(K1069&lt;1,"",IF(K1069&lt;6,0,IF(K1069&lt;12,0.06,0.13)))</f>
      </c>
      <c r="M1069" t="str" s="41" cm="1">
        <f t="array" ref="M1069">IF(K1069&lt;1,"",IF(K1069&lt;6,G1069,IF(K1069&lt;12,H1069,I1069)))</f>
      </c>
      <c r="N1069" t="str" s="41" cm="1">
        <f t="array" ref="N1069">_xlfn.IFERROR(K1069*M1069,"")</f>
      </c>
    </row>
    <row r="1070" s="3" customFormat="1" ht="45" customHeight="1">
      <c r="A1070" s="49">
        <v>8055035684338</v>
      </c>
      <c r="C1070" t="s" s="37">
        <v>2680</v>
      </c>
      <c r="D1070" t="s" s="38">
        <v>2681</v>
      </c>
      <c r="E1070" s="30">
        <v>2</v>
      </c>
      <c r="F1070" s="31">
        <v>24.9</v>
      </c>
      <c r="G1070" s="32" cm="1">
        <f t="array" ref="G1070">F1070*0.5*0.9*0.95</f>
        <v>10.64475</v>
      </c>
      <c r="H1070" s="39" cm="1">
        <f t="array" ref="H1070">G1070*0.94</f>
        <v>10.006065</v>
      </c>
      <c r="I1070" s="39" cm="1">
        <f t="array" ref="I1070">G1070*0.87</f>
        <v>9.260932499999999</v>
      </c>
      <c r="J1070" t="s" s="28">
        <v>2680</v>
      </c>
      <c r="K1070" s="40"/>
      <c r="L1070" t="str" s="41" cm="1">
        <f t="array" ref="L1070">IF(K1070&lt;1,"",IF(K1070&lt;6,0,IF(K1070&lt;12,0.06,0.13)))</f>
      </c>
      <c r="M1070" t="str" s="41" cm="1">
        <f t="array" ref="M1070">IF(K1070&lt;1,"",IF(K1070&lt;6,G1070,IF(K1070&lt;12,H1070,I1070)))</f>
      </c>
      <c r="N1070" t="str" s="41" cm="1">
        <f t="array" ref="N1070">_xlfn.IFERROR(K1070*M1070,"")</f>
      </c>
    </row>
    <row r="1071" s="3" customFormat="1" ht="45" customHeight="1">
      <c r="A1071" s="49">
        <v>8055035684376</v>
      </c>
      <c r="C1071" t="s" s="37">
        <v>2682</v>
      </c>
      <c r="D1071" t="s" s="38">
        <v>2683</v>
      </c>
      <c r="E1071" s="30">
        <v>2</v>
      </c>
      <c r="F1071" s="31">
        <v>15.9</v>
      </c>
      <c r="G1071" s="32" cm="1">
        <f t="array" ref="G1071">F1071*0.5*0.9*0.95</f>
        <v>6.79725</v>
      </c>
      <c r="H1071" s="39" cm="1">
        <f t="array" ref="H1071">G1071*0.94</f>
        <v>6.389415</v>
      </c>
      <c r="I1071" s="39" cm="1">
        <f t="array" ref="I1071">G1071*0.87</f>
        <v>5.9136075</v>
      </c>
      <c r="J1071" t="s" s="28">
        <v>2682</v>
      </c>
      <c r="K1071" s="40"/>
      <c r="L1071" t="str" s="41" cm="1">
        <f t="array" ref="L1071">IF(K1071&lt;1,"",IF(K1071&lt;6,0,IF(K1071&lt;12,0.06,0.13)))</f>
      </c>
      <c r="M1071" t="str" s="41" cm="1">
        <f t="array" ref="M1071">IF(K1071&lt;1,"",IF(K1071&lt;6,G1071,IF(K1071&lt;12,H1071,I1071)))</f>
      </c>
      <c r="N1071" t="str" s="41" cm="1">
        <f t="array" ref="N1071">_xlfn.IFERROR(K1071*M1071,"")</f>
      </c>
    </row>
    <row r="1072" s="3" customFormat="1" ht="45" customHeight="1">
      <c r="A1072" s="49">
        <v>8055035684383</v>
      </c>
      <c r="C1072" t="s" s="37">
        <v>2684</v>
      </c>
      <c r="D1072" t="s" s="38">
        <v>2685</v>
      </c>
      <c r="E1072" s="30">
        <v>2</v>
      </c>
      <c r="F1072" s="31">
        <v>15.9</v>
      </c>
      <c r="G1072" s="32" cm="1">
        <f t="array" ref="G1072">F1072*0.5*0.9*0.95</f>
        <v>6.79725</v>
      </c>
      <c r="H1072" s="39" cm="1">
        <f t="array" ref="H1072">G1072*0.94</f>
        <v>6.389415</v>
      </c>
      <c r="I1072" s="39" cm="1">
        <f t="array" ref="I1072">G1072*0.87</f>
        <v>5.9136075</v>
      </c>
      <c r="J1072" t="s" s="28">
        <v>2684</v>
      </c>
      <c r="K1072" s="40"/>
      <c r="L1072" t="str" s="41" cm="1">
        <f t="array" ref="L1072">IF(K1072&lt;1,"",IF(K1072&lt;6,0,IF(K1072&lt;12,0.06,0.13)))</f>
      </c>
      <c r="M1072" t="str" s="41" cm="1">
        <f t="array" ref="M1072">IF(K1072&lt;1,"",IF(K1072&lt;6,G1072,IF(K1072&lt;12,H1072,I1072)))</f>
      </c>
      <c r="N1072" t="str" s="41" cm="1">
        <f t="array" ref="N1072">_xlfn.IFERROR(K1072*M1072,"")</f>
      </c>
    </row>
    <row r="1073" s="3" customFormat="1" ht="45" customHeight="1">
      <c r="A1073" s="49">
        <v>8055035684390</v>
      </c>
      <c r="C1073" t="s" s="37">
        <v>2686</v>
      </c>
      <c r="D1073" t="s" s="38">
        <v>2687</v>
      </c>
      <c r="E1073" s="30">
        <v>2</v>
      </c>
      <c r="F1073" s="31">
        <v>15.9</v>
      </c>
      <c r="G1073" s="32" cm="1">
        <f t="array" ref="G1073">F1073*0.5*0.9*0.95</f>
        <v>6.79725</v>
      </c>
      <c r="H1073" s="39" cm="1">
        <f t="array" ref="H1073">G1073*0.94</f>
        <v>6.389415</v>
      </c>
      <c r="I1073" s="39" cm="1">
        <f t="array" ref="I1073">G1073*0.87</f>
        <v>5.9136075</v>
      </c>
      <c r="J1073" t="s" s="28">
        <v>2686</v>
      </c>
      <c r="K1073" s="40"/>
      <c r="L1073" t="str" s="41" cm="1">
        <f t="array" ref="L1073">IF(K1073&lt;1,"",IF(K1073&lt;6,0,IF(K1073&lt;12,0.06,0.13)))</f>
      </c>
      <c r="M1073" t="str" s="41" cm="1">
        <f t="array" ref="M1073">IF(K1073&lt;1,"",IF(K1073&lt;6,G1073,IF(K1073&lt;12,H1073,I1073)))</f>
      </c>
      <c r="N1073" t="str" s="41" cm="1">
        <f t="array" ref="N1073">_xlfn.IFERROR(K1073*M1073,"")</f>
      </c>
    </row>
    <row r="1074" s="3" customFormat="1" ht="45" customHeight="1">
      <c r="A1074" s="49">
        <v>8055035684406</v>
      </c>
      <c r="C1074" t="s" s="37">
        <v>2688</v>
      </c>
      <c r="D1074" t="s" s="38">
        <v>2689</v>
      </c>
      <c r="E1074" s="30">
        <v>2</v>
      </c>
      <c r="F1074" s="31">
        <v>15.9</v>
      </c>
      <c r="G1074" s="32" cm="1">
        <f t="array" ref="G1074">F1074*0.5*0.9*0.95</f>
        <v>6.79725</v>
      </c>
      <c r="H1074" s="39" cm="1">
        <f t="array" ref="H1074">G1074*0.94</f>
        <v>6.389415</v>
      </c>
      <c r="I1074" s="39" cm="1">
        <f t="array" ref="I1074">G1074*0.87</f>
        <v>5.9136075</v>
      </c>
      <c r="J1074" t="s" s="28">
        <v>2688</v>
      </c>
      <c r="K1074" s="40"/>
      <c r="L1074" t="str" s="41" cm="1">
        <f t="array" ref="L1074">IF(K1074&lt;1,"",IF(K1074&lt;6,0,IF(K1074&lt;12,0.06,0.13)))</f>
      </c>
      <c r="M1074" t="str" s="41" cm="1">
        <f t="array" ref="M1074">IF(K1074&lt;1,"",IF(K1074&lt;6,G1074,IF(K1074&lt;12,H1074,I1074)))</f>
      </c>
      <c r="N1074" t="str" s="41" cm="1">
        <f t="array" ref="N1074">_xlfn.IFERROR(K1074*M1074,"")</f>
      </c>
    </row>
    <row r="1075" s="3" customFormat="1" ht="45" customHeight="1">
      <c r="A1075" s="49">
        <v>8055035684413</v>
      </c>
      <c r="C1075" t="s" s="37">
        <v>2690</v>
      </c>
      <c r="D1075" t="s" s="38">
        <v>2691</v>
      </c>
      <c r="E1075" s="30">
        <v>2</v>
      </c>
      <c r="F1075" s="31">
        <v>15.9</v>
      </c>
      <c r="G1075" s="32" cm="1">
        <f t="array" ref="G1075">F1075*0.5*0.9*0.95</f>
        <v>6.79725</v>
      </c>
      <c r="H1075" s="39" cm="1">
        <f t="array" ref="H1075">G1075*0.94</f>
        <v>6.389415</v>
      </c>
      <c r="I1075" s="39" cm="1">
        <f t="array" ref="I1075">G1075*0.87</f>
        <v>5.9136075</v>
      </c>
      <c r="J1075" t="s" s="28">
        <v>2690</v>
      </c>
      <c r="K1075" s="40"/>
      <c r="L1075" t="str" s="41" cm="1">
        <f t="array" ref="L1075">IF(K1075&lt;1,"",IF(K1075&lt;6,0,IF(K1075&lt;12,0.06,0.13)))</f>
      </c>
      <c r="M1075" t="str" s="41" cm="1">
        <f t="array" ref="M1075">IF(K1075&lt;1,"",IF(K1075&lt;6,G1075,IF(K1075&lt;12,H1075,I1075)))</f>
      </c>
      <c r="N1075" t="str" s="41" cm="1">
        <f t="array" ref="N1075">_xlfn.IFERROR(K1075*M1075,"")</f>
      </c>
    </row>
    <row r="1076" s="3" customFormat="1" ht="45" customHeight="1">
      <c r="A1076" s="49">
        <v>8055035684420</v>
      </c>
      <c r="C1076" t="s" s="37">
        <v>2692</v>
      </c>
      <c r="D1076" t="s" s="38">
        <v>2693</v>
      </c>
      <c r="E1076" s="30">
        <v>2</v>
      </c>
      <c r="F1076" s="31">
        <v>15.9</v>
      </c>
      <c r="G1076" s="32" cm="1">
        <f t="array" ref="G1076">F1076*0.5*0.9*0.95</f>
        <v>6.79725</v>
      </c>
      <c r="H1076" s="39" cm="1">
        <f t="array" ref="H1076">G1076*0.94</f>
        <v>6.389415</v>
      </c>
      <c r="I1076" s="39" cm="1">
        <f t="array" ref="I1076">G1076*0.87</f>
        <v>5.9136075</v>
      </c>
      <c r="J1076" t="s" s="28">
        <v>2692</v>
      </c>
      <c r="K1076" s="40"/>
      <c r="L1076" t="str" s="41" cm="1">
        <f t="array" ref="L1076">IF(K1076&lt;1,"",IF(K1076&lt;6,0,IF(K1076&lt;12,0.06,0.13)))</f>
      </c>
      <c r="M1076" t="str" s="41" cm="1">
        <f t="array" ref="M1076">IF(K1076&lt;1,"",IF(K1076&lt;6,G1076,IF(K1076&lt;12,H1076,I1076)))</f>
      </c>
      <c r="N1076" t="str" s="41" cm="1">
        <f t="array" ref="N1076">_xlfn.IFERROR(K1076*M1076,"")</f>
      </c>
    </row>
    <row r="1077" s="3" customFormat="1" ht="45" customHeight="1">
      <c r="A1077" s="49">
        <v>8055035684437</v>
      </c>
      <c r="C1077" t="s" s="37">
        <v>2694</v>
      </c>
      <c r="D1077" t="s" s="38">
        <v>2695</v>
      </c>
      <c r="E1077" s="30">
        <v>2</v>
      </c>
      <c r="F1077" s="31">
        <v>15.9</v>
      </c>
      <c r="G1077" s="32" cm="1">
        <f t="array" ref="G1077">F1077*0.5*0.9*0.95</f>
        <v>6.79725</v>
      </c>
      <c r="H1077" s="39" cm="1">
        <f t="array" ref="H1077">G1077*0.94</f>
        <v>6.389415</v>
      </c>
      <c r="I1077" s="39" cm="1">
        <f t="array" ref="I1077">G1077*0.87</f>
        <v>5.9136075</v>
      </c>
      <c r="J1077" t="s" s="28">
        <v>2694</v>
      </c>
      <c r="K1077" s="40"/>
      <c r="L1077" t="str" s="41" cm="1">
        <f t="array" ref="L1077">IF(K1077&lt;1,"",IF(K1077&lt;6,0,IF(K1077&lt;12,0.06,0.13)))</f>
      </c>
      <c r="M1077" t="str" s="41" cm="1">
        <f t="array" ref="M1077">IF(K1077&lt;1,"",IF(K1077&lt;6,G1077,IF(K1077&lt;12,H1077,I1077)))</f>
      </c>
      <c r="N1077" t="str" s="41" cm="1">
        <f t="array" ref="N1077">_xlfn.IFERROR(K1077*M1077,"")</f>
      </c>
    </row>
    <row r="1078" s="3" customFormat="1" ht="45" customHeight="1">
      <c r="A1078" s="49">
        <v>8055035684444</v>
      </c>
      <c r="C1078" t="s" s="37">
        <v>2696</v>
      </c>
      <c r="D1078" t="s" s="38">
        <v>2697</v>
      </c>
      <c r="E1078" s="30">
        <v>2</v>
      </c>
      <c r="F1078" s="31">
        <v>15.9</v>
      </c>
      <c r="G1078" s="32" cm="1">
        <f t="array" ref="G1078">F1078*0.5*0.9*0.95</f>
        <v>6.79725</v>
      </c>
      <c r="H1078" s="39" cm="1">
        <f t="array" ref="H1078">G1078*0.94</f>
        <v>6.389415</v>
      </c>
      <c r="I1078" s="39" cm="1">
        <f t="array" ref="I1078">G1078*0.87</f>
        <v>5.9136075</v>
      </c>
      <c r="J1078" t="s" s="28">
        <v>2696</v>
      </c>
      <c r="K1078" s="40"/>
      <c r="L1078" t="str" s="41" cm="1">
        <f t="array" ref="L1078">IF(K1078&lt;1,"",IF(K1078&lt;6,0,IF(K1078&lt;12,0.06,0.13)))</f>
      </c>
      <c r="M1078" t="str" s="41" cm="1">
        <f t="array" ref="M1078">IF(K1078&lt;1,"",IF(K1078&lt;6,G1078,IF(K1078&lt;12,H1078,I1078)))</f>
      </c>
      <c r="N1078" t="str" s="41" cm="1">
        <f t="array" ref="N1078">_xlfn.IFERROR(K1078*M1078,"")</f>
      </c>
    </row>
    <row r="1079" s="3" customFormat="1" ht="45" customHeight="1">
      <c r="A1079" s="49">
        <v>8055035684451</v>
      </c>
      <c r="C1079" t="s" s="37">
        <v>2698</v>
      </c>
      <c r="D1079" t="s" s="38">
        <v>2699</v>
      </c>
      <c r="E1079" s="30">
        <v>2</v>
      </c>
      <c r="F1079" s="31">
        <v>22.9</v>
      </c>
      <c r="G1079" s="32" cm="1">
        <f t="array" ref="G1079">F1079*0.5*0.9*0.95</f>
        <v>9.78975</v>
      </c>
      <c r="H1079" s="39" cm="1">
        <f t="array" ref="H1079">G1079*0.94</f>
        <v>9.202365</v>
      </c>
      <c r="I1079" s="39" cm="1">
        <f t="array" ref="I1079">G1079*0.87</f>
        <v>8.517082500000001</v>
      </c>
      <c r="J1079" t="s" s="28">
        <v>2698</v>
      </c>
      <c r="K1079" s="40"/>
      <c r="L1079" t="str" s="41" cm="1">
        <f t="array" ref="L1079">IF(K1079&lt;1,"",IF(K1079&lt;6,0,IF(K1079&lt;12,0.06,0.13)))</f>
      </c>
      <c r="M1079" t="str" s="41" cm="1">
        <f t="array" ref="M1079">IF(K1079&lt;1,"",IF(K1079&lt;6,G1079,IF(K1079&lt;12,H1079,I1079)))</f>
      </c>
      <c r="N1079" t="str" s="41" cm="1">
        <f t="array" ref="N1079">_xlfn.IFERROR(K1079*M1079,"")</f>
      </c>
    </row>
    <row r="1080" s="3" customFormat="1" ht="45" customHeight="1">
      <c r="A1080" s="49">
        <v>8055035684468</v>
      </c>
      <c r="C1080" t="s" s="37">
        <v>2700</v>
      </c>
      <c r="D1080" t="s" s="38">
        <v>2701</v>
      </c>
      <c r="E1080" s="30">
        <v>2</v>
      </c>
      <c r="F1080" s="31">
        <v>22.9</v>
      </c>
      <c r="G1080" s="32" cm="1">
        <f t="array" ref="G1080">F1080*0.5*0.9*0.95</f>
        <v>9.78975</v>
      </c>
      <c r="H1080" s="39" cm="1">
        <f t="array" ref="H1080">G1080*0.94</f>
        <v>9.202365</v>
      </c>
      <c r="I1080" s="39" cm="1">
        <f t="array" ref="I1080">G1080*0.87</f>
        <v>8.517082500000001</v>
      </c>
      <c r="J1080" t="s" s="28">
        <v>2700</v>
      </c>
      <c r="K1080" s="40"/>
      <c r="L1080" t="str" s="41" cm="1">
        <f t="array" ref="L1080">IF(K1080&lt;1,"",IF(K1080&lt;6,0,IF(K1080&lt;12,0.06,0.13)))</f>
      </c>
      <c r="M1080" t="str" s="41" cm="1">
        <f t="array" ref="M1080">IF(K1080&lt;1,"",IF(K1080&lt;6,G1080,IF(K1080&lt;12,H1080,I1080)))</f>
      </c>
      <c r="N1080" t="str" s="41" cm="1">
        <f t="array" ref="N1080">_xlfn.IFERROR(K1080*M1080,"")</f>
      </c>
    </row>
    <row r="1081" s="3" customFormat="1" ht="45" customHeight="1">
      <c r="A1081" s="49">
        <v>8055035684475</v>
      </c>
      <c r="C1081" t="s" s="37">
        <v>2702</v>
      </c>
      <c r="D1081" t="s" s="38">
        <v>2703</v>
      </c>
      <c r="E1081" s="30">
        <v>2</v>
      </c>
      <c r="F1081" s="31">
        <v>22.9</v>
      </c>
      <c r="G1081" s="32" cm="1">
        <f t="array" ref="G1081">F1081*0.5*0.9*0.95</f>
        <v>9.78975</v>
      </c>
      <c r="H1081" s="39" cm="1">
        <f t="array" ref="H1081">G1081*0.94</f>
        <v>9.202365</v>
      </c>
      <c r="I1081" s="39" cm="1">
        <f t="array" ref="I1081">G1081*0.87</f>
        <v>8.517082500000001</v>
      </c>
      <c r="J1081" t="s" s="28">
        <v>2702</v>
      </c>
      <c r="K1081" s="40"/>
      <c r="L1081" t="str" s="41" cm="1">
        <f t="array" ref="L1081">IF(K1081&lt;1,"",IF(K1081&lt;6,0,IF(K1081&lt;12,0.06,0.13)))</f>
      </c>
      <c r="M1081" t="str" s="41" cm="1">
        <f t="array" ref="M1081">IF(K1081&lt;1,"",IF(K1081&lt;6,G1081,IF(K1081&lt;12,H1081,I1081)))</f>
      </c>
      <c r="N1081" t="str" s="41" cm="1">
        <f t="array" ref="N1081">_xlfn.IFERROR(K1081*M1081,"")</f>
      </c>
    </row>
    <row r="1082" s="3" customFormat="1" ht="45" customHeight="1">
      <c r="A1082" s="49">
        <v>8055035684482</v>
      </c>
      <c r="C1082" t="s" s="37">
        <v>2704</v>
      </c>
      <c r="D1082" t="s" s="38">
        <v>2705</v>
      </c>
      <c r="E1082" s="30">
        <v>2</v>
      </c>
      <c r="F1082" s="31">
        <v>22.9</v>
      </c>
      <c r="G1082" s="32" cm="1">
        <f t="array" ref="G1082">F1082*0.5*0.9*0.95</f>
        <v>9.78975</v>
      </c>
      <c r="H1082" s="39" cm="1">
        <f t="array" ref="H1082">G1082*0.94</f>
        <v>9.202365</v>
      </c>
      <c r="I1082" s="39" cm="1">
        <f t="array" ref="I1082">G1082*0.87</f>
        <v>8.517082500000001</v>
      </c>
      <c r="J1082" t="s" s="28">
        <v>2704</v>
      </c>
      <c r="K1082" s="40"/>
      <c r="L1082" t="str" s="41" cm="1">
        <f t="array" ref="L1082">IF(K1082&lt;1,"",IF(K1082&lt;6,0,IF(K1082&lt;12,0.06,0.13)))</f>
      </c>
      <c r="M1082" t="str" s="41" cm="1">
        <f t="array" ref="M1082">IF(K1082&lt;1,"",IF(K1082&lt;6,G1082,IF(K1082&lt;12,H1082,I1082)))</f>
      </c>
      <c r="N1082" t="str" s="41" cm="1">
        <f t="array" ref="N1082">_xlfn.IFERROR(K1082*M1082,"")</f>
      </c>
    </row>
    <row r="1083" s="3" customFormat="1" ht="45" customHeight="1">
      <c r="A1083" s="49">
        <v>8055035684499</v>
      </c>
      <c r="C1083" t="s" s="37">
        <v>2706</v>
      </c>
      <c r="D1083" t="s" s="38">
        <v>2707</v>
      </c>
      <c r="E1083" s="30">
        <v>2</v>
      </c>
      <c r="F1083" s="31">
        <v>22.9</v>
      </c>
      <c r="G1083" s="32" cm="1">
        <f t="array" ref="G1083">F1083*0.5*0.9*0.95</f>
        <v>9.78975</v>
      </c>
      <c r="H1083" s="39" cm="1">
        <f t="array" ref="H1083">G1083*0.94</f>
        <v>9.202365</v>
      </c>
      <c r="I1083" s="39" cm="1">
        <f t="array" ref="I1083">G1083*0.87</f>
        <v>8.517082500000001</v>
      </c>
      <c r="J1083" t="s" s="28">
        <v>2706</v>
      </c>
      <c r="K1083" s="40"/>
      <c r="L1083" t="str" s="41" cm="1">
        <f t="array" ref="L1083">IF(K1083&lt;1,"",IF(K1083&lt;6,0,IF(K1083&lt;12,0.06,0.13)))</f>
      </c>
      <c r="M1083" t="str" s="41" cm="1">
        <f t="array" ref="M1083">IF(K1083&lt;1,"",IF(K1083&lt;6,G1083,IF(K1083&lt;12,H1083,I1083)))</f>
      </c>
      <c r="N1083" t="str" s="41" cm="1">
        <f t="array" ref="N1083">_xlfn.IFERROR(K1083*M1083,"")</f>
      </c>
    </row>
    <row r="1084" s="3" customFormat="1" ht="45" customHeight="1">
      <c r="A1084" s="49">
        <v>8055035684505</v>
      </c>
      <c r="C1084" t="s" s="37">
        <v>2708</v>
      </c>
      <c r="D1084" t="s" s="38">
        <v>2709</v>
      </c>
      <c r="E1084" s="30">
        <v>2</v>
      </c>
      <c r="F1084" s="31">
        <v>22.9</v>
      </c>
      <c r="G1084" s="32" cm="1">
        <f t="array" ref="G1084">F1084*0.5*0.9*0.95</f>
        <v>9.78975</v>
      </c>
      <c r="H1084" s="39" cm="1">
        <f t="array" ref="H1084">G1084*0.94</f>
        <v>9.202365</v>
      </c>
      <c r="I1084" s="39" cm="1">
        <f t="array" ref="I1084">G1084*0.87</f>
        <v>8.517082500000001</v>
      </c>
      <c r="J1084" t="s" s="28">
        <v>2708</v>
      </c>
      <c r="K1084" s="40"/>
      <c r="L1084" t="str" s="41" cm="1">
        <f t="array" ref="L1084">IF(K1084&lt;1,"",IF(K1084&lt;6,0,IF(K1084&lt;12,0.06,0.13)))</f>
      </c>
      <c r="M1084" t="str" s="41" cm="1">
        <f t="array" ref="M1084">IF(K1084&lt;1,"",IF(K1084&lt;6,G1084,IF(K1084&lt;12,H1084,I1084)))</f>
      </c>
      <c r="N1084" t="str" s="41" cm="1">
        <f t="array" ref="N1084">_xlfn.IFERROR(K1084*M1084,"")</f>
      </c>
    </row>
    <row r="1085" s="3" customFormat="1" ht="45" customHeight="1">
      <c r="A1085" s="49">
        <v>8055035684512</v>
      </c>
      <c r="C1085" t="s" s="37">
        <v>2710</v>
      </c>
      <c r="D1085" t="s" s="38">
        <v>2711</v>
      </c>
      <c r="E1085" s="30">
        <v>2</v>
      </c>
      <c r="F1085" s="31">
        <v>22.9</v>
      </c>
      <c r="G1085" s="32" cm="1">
        <f t="array" ref="G1085">F1085*0.5*0.9*0.95</f>
        <v>9.78975</v>
      </c>
      <c r="H1085" s="39" cm="1">
        <f t="array" ref="H1085">G1085*0.94</f>
        <v>9.202365</v>
      </c>
      <c r="I1085" s="39" cm="1">
        <f t="array" ref="I1085">G1085*0.87</f>
        <v>8.517082500000001</v>
      </c>
      <c r="J1085" t="s" s="28">
        <v>2710</v>
      </c>
      <c r="K1085" s="40"/>
      <c r="L1085" t="str" s="41" cm="1">
        <f t="array" ref="L1085">IF(K1085&lt;1,"",IF(K1085&lt;6,0,IF(K1085&lt;12,0.06,0.13)))</f>
      </c>
      <c r="M1085" t="str" s="41" cm="1">
        <f t="array" ref="M1085">IF(K1085&lt;1,"",IF(K1085&lt;6,G1085,IF(K1085&lt;12,H1085,I1085)))</f>
      </c>
      <c r="N1085" t="str" s="41" cm="1">
        <f t="array" ref="N1085">_xlfn.IFERROR(K1085*M1085,"")</f>
      </c>
    </row>
    <row r="1086" s="3" customFormat="1" ht="45" customHeight="1">
      <c r="A1086" s="49">
        <v>8055035684529</v>
      </c>
      <c r="C1086" t="s" s="37">
        <v>2712</v>
      </c>
      <c r="D1086" t="s" s="38">
        <v>2713</v>
      </c>
      <c r="E1086" s="30">
        <v>2</v>
      </c>
      <c r="F1086" s="31">
        <v>22.9</v>
      </c>
      <c r="G1086" s="32" cm="1">
        <f t="array" ref="G1086">F1086*0.5*0.9*0.95</f>
        <v>9.78975</v>
      </c>
      <c r="H1086" s="39" cm="1">
        <f t="array" ref="H1086">G1086*0.94</f>
        <v>9.202365</v>
      </c>
      <c r="I1086" s="39" cm="1">
        <f t="array" ref="I1086">G1086*0.87</f>
        <v>8.517082500000001</v>
      </c>
      <c r="J1086" t="s" s="28">
        <v>2712</v>
      </c>
      <c r="K1086" s="40"/>
      <c r="L1086" t="str" s="41" cm="1">
        <f t="array" ref="L1086">IF(K1086&lt;1,"",IF(K1086&lt;6,0,IF(K1086&lt;12,0.06,0.13)))</f>
      </c>
      <c r="M1086" t="str" s="41" cm="1">
        <f t="array" ref="M1086">IF(K1086&lt;1,"",IF(K1086&lt;6,G1086,IF(K1086&lt;12,H1086,I1086)))</f>
      </c>
      <c r="N1086" t="str" s="41" cm="1">
        <f t="array" ref="N1086">_xlfn.IFERROR(K1086*M1086,"")</f>
      </c>
    </row>
    <row r="1087" s="3" customFormat="1" ht="45" customHeight="1">
      <c r="A1087" s="49">
        <v>8055035685366</v>
      </c>
      <c r="C1087" t="s" s="37">
        <v>2714</v>
      </c>
      <c r="D1087" t="s" s="38">
        <v>2715</v>
      </c>
      <c r="E1087" s="30">
        <v>2</v>
      </c>
      <c r="F1087" s="31">
        <v>16.9</v>
      </c>
      <c r="G1087" s="32" cm="1">
        <f t="array" ref="G1087">F1087*0.5*0.9*0.95</f>
        <v>7.22475</v>
      </c>
      <c r="H1087" s="39" cm="1">
        <f t="array" ref="H1087">G1087*0.94</f>
        <v>6.791265</v>
      </c>
      <c r="I1087" s="39" cm="1">
        <f t="array" ref="I1087">G1087*0.87</f>
        <v>6.2855325</v>
      </c>
      <c r="J1087" t="s" s="28">
        <v>2714</v>
      </c>
      <c r="K1087" s="40"/>
      <c r="L1087" t="str" s="41" cm="1">
        <f t="array" ref="L1087">IF(K1087&lt;1,"",IF(K1087&lt;6,0,IF(K1087&lt;12,0.06,0.13)))</f>
      </c>
      <c r="M1087" t="str" s="41" cm="1">
        <f t="array" ref="M1087">IF(K1087&lt;1,"",IF(K1087&lt;6,G1087,IF(K1087&lt;12,H1087,I1087)))</f>
      </c>
      <c r="N1087" t="str" s="41" cm="1">
        <f t="array" ref="N1087">_xlfn.IFERROR(K1087*M1087,"")</f>
      </c>
    </row>
    <row r="1088" s="3" customFormat="1" ht="45" customHeight="1">
      <c r="A1088" s="49">
        <v>8055035684673</v>
      </c>
      <c r="C1088" t="s" s="37">
        <v>2716</v>
      </c>
      <c r="D1088" t="s" s="38">
        <v>2717</v>
      </c>
      <c r="E1088" s="30">
        <v>2</v>
      </c>
      <c r="F1088" s="31">
        <v>16.9</v>
      </c>
      <c r="G1088" s="32" cm="1">
        <f t="array" ref="G1088">F1088*0.5*0.9*0.95</f>
        <v>7.22475</v>
      </c>
      <c r="H1088" s="39" cm="1">
        <f t="array" ref="H1088">G1088*0.94</f>
        <v>6.791265</v>
      </c>
      <c r="I1088" s="39" cm="1">
        <f t="array" ref="I1088">G1088*0.87</f>
        <v>6.2855325</v>
      </c>
      <c r="J1088" t="s" s="28">
        <v>2716</v>
      </c>
      <c r="K1088" s="40"/>
      <c r="L1088" t="str" s="41" cm="1">
        <f t="array" ref="L1088">IF(K1088&lt;1,"",IF(K1088&lt;6,0,IF(K1088&lt;12,0.06,0.13)))</f>
      </c>
      <c r="M1088" t="str" s="41" cm="1">
        <f t="array" ref="M1088">IF(K1088&lt;1,"",IF(K1088&lt;6,G1088,IF(K1088&lt;12,H1088,I1088)))</f>
      </c>
      <c r="N1088" t="str" s="41" cm="1">
        <f t="array" ref="N1088">_xlfn.IFERROR(K1088*M1088,"")</f>
      </c>
    </row>
    <row r="1089" s="3" customFormat="1" ht="45" customHeight="1">
      <c r="A1089" s="49">
        <v>8055035684680</v>
      </c>
      <c r="C1089" t="s" s="37">
        <v>2718</v>
      </c>
      <c r="D1089" t="s" s="38">
        <v>2719</v>
      </c>
      <c r="E1089" s="30">
        <v>2</v>
      </c>
      <c r="F1089" s="31">
        <v>16.9</v>
      </c>
      <c r="G1089" s="32" cm="1">
        <f t="array" ref="G1089">F1089*0.5*0.9*0.95</f>
        <v>7.22475</v>
      </c>
      <c r="H1089" s="39" cm="1">
        <f t="array" ref="H1089">G1089*0.94</f>
        <v>6.791265</v>
      </c>
      <c r="I1089" s="39" cm="1">
        <f t="array" ref="I1089">G1089*0.87</f>
        <v>6.2855325</v>
      </c>
      <c r="J1089" t="s" s="28">
        <v>2718</v>
      </c>
      <c r="K1089" s="40"/>
      <c r="L1089" t="str" s="41" cm="1">
        <f t="array" ref="L1089">IF(K1089&lt;1,"",IF(K1089&lt;6,0,IF(K1089&lt;12,0.06,0.13)))</f>
      </c>
      <c r="M1089" t="str" s="41" cm="1">
        <f t="array" ref="M1089">IF(K1089&lt;1,"",IF(K1089&lt;6,G1089,IF(K1089&lt;12,H1089,I1089)))</f>
      </c>
      <c r="N1089" t="str" s="41" cm="1">
        <f t="array" ref="N1089">_xlfn.IFERROR(K1089*M1089,"")</f>
      </c>
    </row>
    <row r="1090" s="3" customFormat="1" ht="45" customHeight="1">
      <c r="A1090" s="49">
        <v>8055035684697</v>
      </c>
      <c r="C1090" t="s" s="37">
        <v>2720</v>
      </c>
      <c r="D1090" t="s" s="38">
        <v>2721</v>
      </c>
      <c r="E1090" s="30">
        <v>2</v>
      </c>
      <c r="F1090" s="31">
        <v>22.9</v>
      </c>
      <c r="G1090" s="32" cm="1">
        <f t="array" ref="G1090">F1090*0.5*0.9*0.95</f>
        <v>9.78975</v>
      </c>
      <c r="H1090" s="39" cm="1">
        <f t="array" ref="H1090">G1090*0.94</f>
        <v>9.202365</v>
      </c>
      <c r="I1090" s="39" cm="1">
        <f t="array" ref="I1090">G1090*0.87</f>
        <v>8.517082500000001</v>
      </c>
      <c r="J1090" t="s" s="28">
        <v>2720</v>
      </c>
      <c r="K1090" s="40"/>
      <c r="L1090" t="str" s="41" cm="1">
        <f t="array" ref="L1090">IF(K1090&lt;1,"",IF(K1090&lt;6,0,IF(K1090&lt;12,0.06,0.13)))</f>
      </c>
      <c r="M1090" t="str" s="41" cm="1">
        <f t="array" ref="M1090">IF(K1090&lt;1,"",IF(K1090&lt;6,G1090,IF(K1090&lt;12,H1090,I1090)))</f>
      </c>
      <c r="N1090" t="str" s="41" cm="1">
        <f t="array" ref="N1090">_xlfn.IFERROR(K1090*M1090,"")</f>
      </c>
    </row>
    <row r="1091" s="3" customFormat="1" ht="45" customHeight="1">
      <c r="A1091" s="49">
        <v>8055035684703</v>
      </c>
      <c r="C1091" t="s" s="37">
        <v>2722</v>
      </c>
      <c r="D1091" t="s" s="38">
        <v>2723</v>
      </c>
      <c r="E1091" s="30">
        <v>2</v>
      </c>
      <c r="F1091" s="31">
        <v>22.9</v>
      </c>
      <c r="G1091" s="32" cm="1">
        <f t="array" ref="G1091">F1091*0.5*0.9*0.95</f>
        <v>9.78975</v>
      </c>
      <c r="H1091" s="39" cm="1">
        <f t="array" ref="H1091">G1091*0.94</f>
        <v>9.202365</v>
      </c>
      <c r="I1091" s="39" cm="1">
        <f t="array" ref="I1091">G1091*0.87</f>
        <v>8.517082500000001</v>
      </c>
      <c r="J1091" t="s" s="28">
        <v>2722</v>
      </c>
      <c r="K1091" s="40"/>
      <c r="L1091" t="str" s="41" cm="1">
        <f t="array" ref="L1091">IF(K1091&lt;1,"",IF(K1091&lt;6,0,IF(K1091&lt;12,0.06,0.13)))</f>
      </c>
      <c r="M1091" t="str" s="41" cm="1">
        <f t="array" ref="M1091">IF(K1091&lt;1,"",IF(K1091&lt;6,G1091,IF(K1091&lt;12,H1091,I1091)))</f>
      </c>
      <c r="N1091" t="str" s="41" cm="1">
        <f t="array" ref="N1091">_xlfn.IFERROR(K1091*M1091,"")</f>
      </c>
    </row>
    <row r="1092" s="3" customFormat="1" ht="45" customHeight="1">
      <c r="A1092" s="49">
        <v>8055035684710</v>
      </c>
      <c r="C1092" t="s" s="37">
        <v>2724</v>
      </c>
      <c r="D1092" t="s" s="38">
        <v>2725</v>
      </c>
      <c r="E1092" s="30">
        <v>2</v>
      </c>
      <c r="F1092" s="31">
        <v>16.9</v>
      </c>
      <c r="G1092" s="32" cm="1">
        <f t="array" ref="G1092">F1092*0.5*0.9*0.95</f>
        <v>7.22475</v>
      </c>
      <c r="H1092" s="39" cm="1">
        <f t="array" ref="H1092">G1092*0.94</f>
        <v>6.791265</v>
      </c>
      <c r="I1092" s="39" cm="1">
        <f t="array" ref="I1092">G1092*0.87</f>
        <v>6.2855325</v>
      </c>
      <c r="J1092" t="s" s="28">
        <v>2724</v>
      </c>
      <c r="K1092" s="40"/>
      <c r="L1092" t="str" s="41" cm="1">
        <f t="array" ref="L1092">IF(K1092&lt;1,"",IF(K1092&lt;6,0,IF(K1092&lt;12,0.06,0.13)))</f>
      </c>
      <c r="M1092" t="str" s="41" cm="1">
        <f t="array" ref="M1092">IF(K1092&lt;1,"",IF(K1092&lt;6,G1092,IF(K1092&lt;12,H1092,I1092)))</f>
      </c>
      <c r="N1092" t="str" s="41" cm="1">
        <f t="array" ref="N1092">_xlfn.IFERROR(K1092*M1092,"")</f>
      </c>
    </row>
    <row r="1093" s="3" customFormat="1" ht="45" customHeight="1">
      <c r="A1093" s="49">
        <v>8055035684727</v>
      </c>
      <c r="C1093" t="s" s="37">
        <v>2726</v>
      </c>
      <c r="D1093" t="s" s="38">
        <v>2727</v>
      </c>
      <c r="E1093" s="30">
        <v>2</v>
      </c>
      <c r="F1093" s="31">
        <v>16.9</v>
      </c>
      <c r="G1093" s="32" cm="1">
        <f t="array" ref="G1093">F1093*0.5*0.9*0.95</f>
        <v>7.22475</v>
      </c>
      <c r="H1093" s="39" cm="1">
        <f t="array" ref="H1093">G1093*0.94</f>
        <v>6.791265</v>
      </c>
      <c r="I1093" s="39" cm="1">
        <f t="array" ref="I1093">G1093*0.87</f>
        <v>6.2855325</v>
      </c>
      <c r="J1093" t="s" s="28">
        <v>2726</v>
      </c>
      <c r="K1093" s="40"/>
      <c r="L1093" t="str" s="41" cm="1">
        <f t="array" ref="L1093">IF(K1093&lt;1,"",IF(K1093&lt;6,0,IF(K1093&lt;12,0.06,0.13)))</f>
      </c>
      <c r="M1093" t="str" s="41" cm="1">
        <f t="array" ref="M1093">IF(K1093&lt;1,"",IF(K1093&lt;6,G1093,IF(K1093&lt;12,H1093,I1093)))</f>
      </c>
      <c r="N1093" t="str" s="41" cm="1">
        <f t="array" ref="N1093">_xlfn.IFERROR(K1093*M1093,"")</f>
      </c>
    </row>
    <row r="1094" s="3" customFormat="1" ht="45" customHeight="1">
      <c r="A1094" s="49">
        <v>8055035684796</v>
      </c>
      <c r="C1094" t="s" s="37">
        <v>2728</v>
      </c>
      <c r="D1094" t="s" s="38">
        <v>2729</v>
      </c>
      <c r="E1094" s="30">
        <v>2</v>
      </c>
      <c r="F1094" s="31">
        <v>15.9</v>
      </c>
      <c r="G1094" s="32" cm="1">
        <f t="array" ref="G1094">F1094*0.5*0.9*0.95</f>
        <v>6.79725</v>
      </c>
      <c r="H1094" s="39" cm="1">
        <f t="array" ref="H1094">G1094*0.94</f>
        <v>6.389415</v>
      </c>
      <c r="I1094" s="39" cm="1">
        <f t="array" ref="I1094">G1094*0.87</f>
        <v>5.9136075</v>
      </c>
      <c r="J1094" t="s" s="28">
        <v>2728</v>
      </c>
      <c r="K1094" s="40"/>
      <c r="L1094" t="str" s="41" cm="1">
        <f t="array" ref="L1094">IF(K1094&lt;1,"",IF(K1094&lt;6,0,IF(K1094&lt;12,0.06,0.13)))</f>
      </c>
      <c r="M1094" t="str" s="41" cm="1">
        <f t="array" ref="M1094">IF(K1094&lt;1,"",IF(K1094&lt;6,G1094,IF(K1094&lt;12,H1094,I1094)))</f>
      </c>
      <c r="N1094" t="str" s="41" cm="1">
        <f t="array" ref="N1094">_xlfn.IFERROR(K1094*M1094,"")</f>
      </c>
    </row>
    <row r="1095" s="3" customFormat="1" ht="45" customHeight="1">
      <c r="A1095" s="49">
        <v>8055035684802</v>
      </c>
      <c r="C1095" t="s" s="37">
        <v>2730</v>
      </c>
      <c r="D1095" t="s" s="38">
        <v>2731</v>
      </c>
      <c r="E1095" s="30">
        <v>2</v>
      </c>
      <c r="F1095" s="31">
        <v>15.9</v>
      </c>
      <c r="G1095" s="32" cm="1">
        <f t="array" ref="G1095">F1095*0.5*0.9*0.95</f>
        <v>6.79725</v>
      </c>
      <c r="H1095" s="39" cm="1">
        <f t="array" ref="H1095">G1095*0.94</f>
        <v>6.389415</v>
      </c>
      <c r="I1095" s="39" cm="1">
        <f t="array" ref="I1095">G1095*0.87</f>
        <v>5.9136075</v>
      </c>
      <c r="J1095" t="s" s="28">
        <v>2730</v>
      </c>
      <c r="K1095" s="40"/>
      <c r="L1095" t="str" s="41" cm="1">
        <f t="array" ref="L1095">IF(K1095&lt;1,"",IF(K1095&lt;6,0,IF(K1095&lt;12,0.06,0.13)))</f>
      </c>
      <c r="M1095" t="str" s="41" cm="1">
        <f t="array" ref="M1095">IF(K1095&lt;1,"",IF(K1095&lt;6,G1095,IF(K1095&lt;12,H1095,I1095)))</f>
      </c>
      <c r="N1095" t="str" s="41" cm="1">
        <f t="array" ref="N1095">_xlfn.IFERROR(K1095*M1095,"")</f>
      </c>
    </row>
    <row r="1096" s="3" customFormat="1" ht="45" customHeight="1">
      <c r="A1096" s="49">
        <v>8055035684741</v>
      </c>
      <c r="C1096" t="s" s="37">
        <v>2732</v>
      </c>
      <c r="D1096" t="s" s="38">
        <v>2733</v>
      </c>
      <c r="E1096" s="30">
        <v>2</v>
      </c>
      <c r="F1096" s="31">
        <v>15.9</v>
      </c>
      <c r="G1096" s="32" cm="1">
        <f t="array" ref="G1096">F1096*0.5*0.9*0.95</f>
        <v>6.79725</v>
      </c>
      <c r="H1096" s="39" cm="1">
        <f t="array" ref="H1096">G1096*0.94</f>
        <v>6.389415</v>
      </c>
      <c r="I1096" s="39" cm="1">
        <f t="array" ref="I1096">G1096*0.87</f>
        <v>5.9136075</v>
      </c>
      <c r="J1096" t="s" s="28">
        <v>2732</v>
      </c>
      <c r="K1096" s="40"/>
      <c r="L1096" t="str" s="41" cm="1">
        <f t="array" ref="L1096">IF(K1096&lt;1,"",IF(K1096&lt;6,0,IF(K1096&lt;12,0.06,0.13)))</f>
      </c>
      <c r="M1096" t="str" s="41" cm="1">
        <f t="array" ref="M1096">IF(K1096&lt;1,"",IF(K1096&lt;6,G1096,IF(K1096&lt;12,H1096,I1096)))</f>
      </c>
      <c r="N1096" t="str" s="41" cm="1">
        <f t="array" ref="N1096">_xlfn.IFERROR(K1096*M1096,"")</f>
      </c>
    </row>
    <row r="1097" s="3" customFormat="1" ht="45" customHeight="1">
      <c r="A1097" s="49">
        <v>8055035684734</v>
      </c>
      <c r="C1097" t="s" s="37">
        <v>2734</v>
      </c>
      <c r="D1097" t="s" s="38">
        <v>2735</v>
      </c>
      <c r="E1097" s="30">
        <v>2</v>
      </c>
      <c r="F1097" s="31">
        <v>15.9</v>
      </c>
      <c r="G1097" s="32" cm="1">
        <f t="array" ref="G1097">F1097*0.5*0.9*0.95</f>
        <v>6.79725</v>
      </c>
      <c r="H1097" s="39" cm="1">
        <f t="array" ref="H1097">G1097*0.94</f>
        <v>6.389415</v>
      </c>
      <c r="I1097" s="39" cm="1">
        <f t="array" ref="I1097">G1097*0.87</f>
        <v>5.9136075</v>
      </c>
      <c r="J1097" t="s" s="28">
        <v>2734</v>
      </c>
      <c r="K1097" s="40"/>
      <c r="L1097" t="str" s="41" cm="1">
        <f t="array" ref="L1097">IF(K1097&lt;1,"",IF(K1097&lt;6,0,IF(K1097&lt;12,0.06,0.13)))</f>
      </c>
      <c r="M1097" t="str" s="41" cm="1">
        <f t="array" ref="M1097">IF(K1097&lt;1,"",IF(K1097&lt;6,G1097,IF(K1097&lt;12,H1097,I1097)))</f>
      </c>
      <c r="N1097" t="str" s="41" cm="1">
        <f t="array" ref="N1097">_xlfn.IFERROR(K1097*M1097,"")</f>
      </c>
    </row>
    <row r="1098" s="3" customFormat="1" ht="45" customHeight="1">
      <c r="A1098" s="49">
        <v>8055035684765</v>
      </c>
      <c r="C1098" t="s" s="37">
        <v>2736</v>
      </c>
      <c r="D1098" t="s" s="38">
        <v>2737</v>
      </c>
      <c r="E1098" s="30">
        <v>2</v>
      </c>
      <c r="F1098" s="31">
        <v>27.9</v>
      </c>
      <c r="G1098" s="32" cm="1">
        <f t="array" ref="G1098">F1098*0.5*0.9*0.95</f>
        <v>11.92725</v>
      </c>
      <c r="H1098" s="39" cm="1">
        <f t="array" ref="H1098">G1098*0.94</f>
        <v>11.211615</v>
      </c>
      <c r="I1098" s="39" cm="1">
        <f t="array" ref="I1098">G1098*0.87</f>
        <v>10.3767075</v>
      </c>
      <c r="J1098" t="s" s="28">
        <v>2736</v>
      </c>
      <c r="K1098" s="40"/>
      <c r="L1098" t="str" s="41" cm="1">
        <f t="array" ref="L1098">IF(K1098&lt;1,"",IF(K1098&lt;6,0,IF(K1098&lt;12,0.06,0.13)))</f>
      </c>
      <c r="M1098" t="str" s="41" cm="1">
        <f t="array" ref="M1098">IF(K1098&lt;1,"",IF(K1098&lt;6,G1098,IF(K1098&lt;12,H1098,I1098)))</f>
      </c>
      <c r="N1098" t="str" s="41" cm="1">
        <f t="array" ref="N1098">_xlfn.IFERROR(K1098*M1098,"")</f>
      </c>
    </row>
    <row r="1099" s="3" customFormat="1" ht="45" customHeight="1">
      <c r="A1099" s="49">
        <v>8055035684758</v>
      </c>
      <c r="C1099" t="s" s="37">
        <v>2738</v>
      </c>
      <c r="D1099" t="s" s="38">
        <v>2739</v>
      </c>
      <c r="E1099" s="30">
        <v>2</v>
      </c>
      <c r="F1099" s="31">
        <v>27.9</v>
      </c>
      <c r="G1099" s="32" cm="1">
        <f t="array" ref="G1099">F1099*0.5*0.9*0.95</f>
        <v>11.92725</v>
      </c>
      <c r="H1099" s="39" cm="1">
        <f t="array" ref="H1099">G1099*0.94</f>
        <v>11.211615</v>
      </c>
      <c r="I1099" s="39" cm="1">
        <f t="array" ref="I1099">G1099*0.87</f>
        <v>10.3767075</v>
      </c>
      <c r="J1099" t="s" s="28">
        <v>2738</v>
      </c>
      <c r="K1099" s="40"/>
      <c r="L1099" t="str" s="41" cm="1">
        <f t="array" ref="L1099">IF(K1099&lt;1,"",IF(K1099&lt;6,0,IF(K1099&lt;12,0.06,0.13)))</f>
      </c>
      <c r="M1099" t="str" s="41" cm="1">
        <f t="array" ref="M1099">IF(K1099&lt;1,"",IF(K1099&lt;6,G1099,IF(K1099&lt;12,H1099,I1099)))</f>
      </c>
      <c r="N1099" t="str" s="41" cm="1">
        <f t="array" ref="N1099">_xlfn.IFERROR(K1099*M1099,"")</f>
      </c>
    </row>
    <row r="1100" s="3" customFormat="1" ht="45" customHeight="1">
      <c r="A1100" s="49">
        <v>8055035684772</v>
      </c>
      <c r="C1100" t="s" s="37">
        <v>2740</v>
      </c>
      <c r="D1100" t="s" s="38">
        <v>2741</v>
      </c>
      <c r="E1100" s="30">
        <v>2</v>
      </c>
      <c r="F1100" s="31">
        <v>19.9</v>
      </c>
      <c r="G1100" s="32" cm="1">
        <f t="array" ref="G1100">F1100*0.5*0.9*0.95</f>
        <v>8.507250000000001</v>
      </c>
      <c r="H1100" s="39" cm="1">
        <f t="array" ref="H1100">G1100*0.94</f>
        <v>7.996815</v>
      </c>
      <c r="I1100" s="39" cm="1">
        <f t="array" ref="I1100">G1100*0.87</f>
        <v>7.4013075</v>
      </c>
      <c r="J1100" t="s" s="28">
        <v>2740</v>
      </c>
      <c r="K1100" s="40"/>
      <c r="L1100" t="str" s="41" cm="1">
        <f t="array" ref="L1100">IF(K1100&lt;1,"",IF(K1100&lt;6,0,IF(K1100&lt;12,0.06,0.13)))</f>
      </c>
      <c r="M1100" t="str" s="41" cm="1">
        <f t="array" ref="M1100">IF(K1100&lt;1,"",IF(K1100&lt;6,G1100,IF(K1100&lt;12,H1100,I1100)))</f>
      </c>
      <c r="N1100" t="str" s="41" cm="1">
        <f t="array" ref="N1100">_xlfn.IFERROR(K1100*M1100,"")</f>
      </c>
    </row>
    <row r="1101" s="3" customFormat="1" ht="45" customHeight="1">
      <c r="A1101" s="49">
        <v>8055035684789</v>
      </c>
      <c r="C1101" t="s" s="37">
        <v>2742</v>
      </c>
      <c r="D1101" t="s" s="38">
        <v>2743</v>
      </c>
      <c r="E1101" s="30">
        <v>2</v>
      </c>
      <c r="F1101" s="31">
        <v>19.9</v>
      </c>
      <c r="G1101" s="32" cm="1">
        <f t="array" ref="G1101">F1101*0.5*0.9*0.95</f>
        <v>8.507250000000001</v>
      </c>
      <c r="H1101" s="39" cm="1">
        <f t="array" ref="H1101">G1101*0.94</f>
        <v>7.996815</v>
      </c>
      <c r="I1101" s="39" cm="1">
        <f t="array" ref="I1101">G1101*0.87</f>
        <v>7.4013075</v>
      </c>
      <c r="J1101" t="s" s="28">
        <v>2742</v>
      </c>
      <c r="K1101" s="40"/>
      <c r="L1101" t="str" s="41" cm="1">
        <f t="array" ref="L1101">IF(K1101&lt;1,"",IF(K1101&lt;6,0,IF(K1101&lt;12,0.06,0.13)))</f>
      </c>
      <c r="M1101" t="str" s="41" cm="1">
        <f t="array" ref="M1101">IF(K1101&lt;1,"",IF(K1101&lt;6,G1101,IF(K1101&lt;12,H1101,I1101)))</f>
      </c>
      <c r="N1101" t="str" s="41" cm="1">
        <f t="array" ref="N1101">_xlfn.IFERROR(K1101*M1101,"")</f>
      </c>
    </row>
    <row r="1102" s="3" customFormat="1" ht="45" customHeight="1">
      <c r="A1102" s="49">
        <v>8055035684819</v>
      </c>
      <c r="C1102" t="s" s="37">
        <v>2744</v>
      </c>
      <c r="D1102" t="s" s="38">
        <v>2745</v>
      </c>
      <c r="E1102" s="30">
        <v>2</v>
      </c>
      <c r="F1102" s="31">
        <v>21.9</v>
      </c>
      <c r="G1102" s="32" cm="1">
        <f t="array" ref="G1102">F1102*0.5*0.9*0.95</f>
        <v>9.36225</v>
      </c>
      <c r="H1102" s="39" cm="1">
        <f t="array" ref="H1102">G1102*0.94</f>
        <v>8.800515000000001</v>
      </c>
      <c r="I1102" s="39" cm="1">
        <f t="array" ref="I1102">G1102*0.87</f>
        <v>8.1451575</v>
      </c>
      <c r="J1102" t="s" s="28">
        <v>2744</v>
      </c>
      <c r="K1102" s="40"/>
      <c r="L1102" t="str" s="41" cm="1">
        <f t="array" ref="L1102">IF(K1102&lt;1,"",IF(K1102&lt;6,0,IF(K1102&lt;12,0.06,0.13)))</f>
      </c>
      <c r="M1102" t="str" s="41" cm="1">
        <f t="array" ref="M1102">IF(K1102&lt;1,"",IF(K1102&lt;6,G1102,IF(K1102&lt;12,H1102,I1102)))</f>
      </c>
      <c r="N1102" t="str" s="41" cm="1">
        <f t="array" ref="N1102">_xlfn.IFERROR(K1102*M1102,"")</f>
      </c>
    </row>
    <row r="1103" s="3" customFormat="1" ht="45" customHeight="1">
      <c r="A1103" s="49">
        <v>8055035684833</v>
      </c>
      <c r="C1103" t="s" s="37">
        <v>2746</v>
      </c>
      <c r="D1103" t="s" s="38">
        <v>2747</v>
      </c>
      <c r="E1103" s="30">
        <v>2</v>
      </c>
      <c r="F1103" s="31">
        <v>21.9</v>
      </c>
      <c r="G1103" s="32" cm="1">
        <f t="array" ref="G1103">F1103*0.5*0.9*0.95</f>
        <v>9.36225</v>
      </c>
      <c r="H1103" s="39" cm="1">
        <f t="array" ref="H1103">G1103*0.94</f>
        <v>8.800515000000001</v>
      </c>
      <c r="I1103" s="39" cm="1">
        <f t="array" ref="I1103">G1103*0.87</f>
        <v>8.1451575</v>
      </c>
      <c r="J1103" t="s" s="28">
        <v>2746</v>
      </c>
      <c r="K1103" s="40"/>
      <c r="L1103" t="str" s="41" cm="1">
        <f t="array" ref="L1103">IF(K1103&lt;1,"",IF(K1103&lt;6,0,IF(K1103&lt;12,0.06,0.13)))</f>
      </c>
      <c r="M1103" t="str" s="41" cm="1">
        <f t="array" ref="M1103">IF(K1103&lt;1,"",IF(K1103&lt;6,G1103,IF(K1103&lt;12,H1103,I1103)))</f>
      </c>
      <c r="N1103" t="str" s="41" cm="1">
        <f t="array" ref="N1103">_xlfn.IFERROR(K1103*M1103,"")</f>
      </c>
    </row>
    <row r="1104" s="3" customFormat="1" ht="45" customHeight="1">
      <c r="A1104" s="49">
        <v>8055035684840</v>
      </c>
      <c r="C1104" t="s" s="37">
        <v>2748</v>
      </c>
      <c r="D1104" t="s" s="38">
        <v>2749</v>
      </c>
      <c r="E1104" s="30">
        <v>2</v>
      </c>
      <c r="F1104" s="31">
        <v>21.9</v>
      </c>
      <c r="G1104" s="32" cm="1">
        <f t="array" ref="G1104">F1104*0.5*0.9*0.95</f>
        <v>9.36225</v>
      </c>
      <c r="H1104" s="39" cm="1">
        <f t="array" ref="H1104">G1104*0.94</f>
        <v>8.800515000000001</v>
      </c>
      <c r="I1104" s="39" cm="1">
        <f t="array" ref="I1104">G1104*0.87</f>
        <v>8.1451575</v>
      </c>
      <c r="J1104" t="s" s="28">
        <v>2748</v>
      </c>
      <c r="K1104" s="40"/>
      <c r="L1104" t="str" s="41" cm="1">
        <f t="array" ref="L1104">IF(K1104&lt;1,"",IF(K1104&lt;6,0,IF(K1104&lt;12,0.06,0.13)))</f>
      </c>
      <c r="M1104" t="str" s="41" cm="1">
        <f t="array" ref="M1104">IF(K1104&lt;1,"",IF(K1104&lt;6,G1104,IF(K1104&lt;12,H1104,I1104)))</f>
      </c>
      <c r="N1104" t="str" s="41" cm="1">
        <f t="array" ref="N1104">_xlfn.IFERROR(K1104*M1104,"")</f>
      </c>
    </row>
    <row r="1105" s="3" customFormat="1" ht="45" customHeight="1">
      <c r="A1105" t="s" s="42">
        <v>2750</v>
      </c>
      <c r="C1105" t="s" s="43">
        <v>2751</v>
      </c>
      <c r="D1105" t="s" s="43">
        <v>2752</v>
      </c>
      <c r="E1105" s="44">
        <v>2</v>
      </c>
      <c r="F1105" s="45">
        <v>21.9</v>
      </c>
      <c r="G1105" s="32" cm="1">
        <f t="array" ref="G1105">F1105*0.5*0.9*0.95</f>
        <v>9.36225</v>
      </c>
      <c r="H1105" s="46" cm="1">
        <f t="array" ref="H1105">G1105*0.94</f>
        <v>8.800515000000001</v>
      </c>
      <c r="I1105" s="46" cm="1">
        <f t="array" ref="I1105">G1105*0.87</f>
        <v>8.1451575</v>
      </c>
      <c r="J1105" t="s" s="47">
        <v>2751</v>
      </c>
      <c r="K1105" s="40"/>
      <c r="L1105" t="str" s="41" cm="1">
        <f t="array" ref="L1105">IF(K1105&lt;1,"",IF(K1105&lt;6,0,IF(K1105&lt;12,0.06,0.13)))</f>
      </c>
      <c r="M1105" t="str" s="41" cm="1">
        <f t="array" ref="M1105">IF(K1105&lt;1,"",IF(K1105&lt;6,G1105,IF(K1105&lt;12,H1105,I1105)))</f>
      </c>
      <c r="N1105" t="str" s="41" cm="1">
        <f t="array" ref="N1105">_xlfn.IFERROR(K1105*M1105,"")</f>
      </c>
    </row>
    <row r="1106" s="3" customFormat="1" ht="45" customHeight="1">
      <c r="A1106" s="49">
        <v>8055035684826</v>
      </c>
      <c r="C1106" t="s" s="37">
        <v>2753</v>
      </c>
      <c r="D1106" t="s" s="38">
        <v>2754</v>
      </c>
      <c r="E1106" s="30">
        <v>2</v>
      </c>
      <c r="F1106" s="31">
        <v>21.9</v>
      </c>
      <c r="G1106" s="32" cm="1">
        <f t="array" ref="G1106">F1106*0.5*0.9*0.95</f>
        <v>9.36225</v>
      </c>
      <c r="H1106" s="39" cm="1">
        <f t="array" ref="H1106">G1106*0.94</f>
        <v>8.800515000000001</v>
      </c>
      <c r="I1106" s="39" cm="1">
        <f t="array" ref="I1106">G1106*0.87</f>
        <v>8.1451575</v>
      </c>
      <c r="J1106" t="s" s="28">
        <v>2753</v>
      </c>
      <c r="K1106" s="40"/>
      <c r="L1106" t="str" s="41" cm="1">
        <f t="array" ref="L1106">IF(K1106&lt;1,"",IF(K1106&lt;6,0,IF(K1106&lt;12,0.06,0.13)))</f>
      </c>
      <c r="M1106" t="str" s="41" cm="1">
        <f t="array" ref="M1106">IF(K1106&lt;1,"",IF(K1106&lt;6,G1106,IF(K1106&lt;12,H1106,I1106)))</f>
      </c>
      <c r="N1106" t="str" s="41" cm="1">
        <f t="array" ref="N1106">_xlfn.IFERROR(K1106*M1106,"")</f>
      </c>
    </row>
    <row r="1107" s="3" customFormat="1" ht="45" customHeight="1">
      <c r="A1107" s="49">
        <v>8055035684857</v>
      </c>
      <c r="C1107" t="s" s="37">
        <v>2755</v>
      </c>
      <c r="D1107" t="s" s="38">
        <v>2756</v>
      </c>
      <c r="E1107" s="30">
        <v>2</v>
      </c>
      <c r="F1107" s="31">
        <v>17.9</v>
      </c>
      <c r="G1107" s="32" cm="1">
        <f t="array" ref="G1107">F1107*0.5*0.9*0.95</f>
        <v>7.65225</v>
      </c>
      <c r="H1107" s="39" cm="1">
        <f t="array" ref="H1107">G1107*0.94</f>
        <v>7.193115</v>
      </c>
      <c r="I1107" s="39" cm="1">
        <f t="array" ref="I1107">G1107*0.87</f>
        <v>6.6574575</v>
      </c>
      <c r="J1107" t="s" s="28">
        <v>2755</v>
      </c>
      <c r="K1107" s="40"/>
      <c r="L1107" t="str" s="41" cm="1">
        <f t="array" ref="L1107">IF(K1107&lt;1,"",IF(K1107&lt;6,0,IF(K1107&lt;12,0.06,0.13)))</f>
      </c>
      <c r="M1107" t="str" s="41" cm="1">
        <f t="array" ref="M1107">IF(K1107&lt;1,"",IF(K1107&lt;6,G1107,IF(K1107&lt;12,H1107,I1107)))</f>
      </c>
      <c r="N1107" t="str" s="41" cm="1">
        <f t="array" ref="N1107">_xlfn.IFERROR(K1107*M1107,"")</f>
      </c>
    </row>
    <row r="1108" s="3" customFormat="1" ht="45" customHeight="1">
      <c r="A1108" s="49">
        <v>8055035684864</v>
      </c>
      <c r="C1108" t="s" s="37">
        <v>2757</v>
      </c>
      <c r="D1108" t="s" s="38">
        <v>2758</v>
      </c>
      <c r="E1108" s="30">
        <v>2</v>
      </c>
      <c r="F1108" s="31">
        <v>17.9</v>
      </c>
      <c r="G1108" s="32" cm="1">
        <f t="array" ref="G1108">F1108*0.5*0.9*0.95</f>
        <v>7.65225</v>
      </c>
      <c r="H1108" s="39" cm="1">
        <f t="array" ref="H1108">G1108*0.94</f>
        <v>7.193115</v>
      </c>
      <c r="I1108" s="39" cm="1">
        <f t="array" ref="I1108">G1108*0.87</f>
        <v>6.6574575</v>
      </c>
      <c r="J1108" t="s" s="28">
        <v>2757</v>
      </c>
      <c r="K1108" s="40"/>
      <c r="L1108" t="str" s="41" cm="1">
        <f t="array" ref="L1108">IF(K1108&lt;1,"",IF(K1108&lt;6,0,IF(K1108&lt;12,0.06,0.13)))</f>
      </c>
      <c r="M1108" t="str" s="41" cm="1">
        <f t="array" ref="M1108">IF(K1108&lt;1,"",IF(K1108&lt;6,G1108,IF(K1108&lt;12,H1108,I1108)))</f>
      </c>
      <c r="N1108" t="str" s="41" cm="1">
        <f t="array" ref="N1108">_xlfn.IFERROR(K1108*M1108,"")</f>
      </c>
    </row>
    <row r="1109" s="3" customFormat="1" ht="45" customHeight="1">
      <c r="A1109" s="49">
        <v>8055035684888</v>
      </c>
      <c r="C1109" t="s" s="37">
        <v>2759</v>
      </c>
      <c r="D1109" t="s" s="38">
        <v>2760</v>
      </c>
      <c r="E1109" s="30">
        <v>2</v>
      </c>
      <c r="F1109" s="31">
        <v>29.9</v>
      </c>
      <c r="G1109" s="32" cm="1">
        <f t="array" ref="G1109">F1109*0.5*0.9*0.95</f>
        <v>12.78225</v>
      </c>
      <c r="H1109" s="39" cm="1">
        <f t="array" ref="H1109">G1109*0.94</f>
        <v>12.015315</v>
      </c>
      <c r="I1109" s="39" cm="1">
        <f t="array" ref="I1109">G1109*0.87</f>
        <v>11.1205575</v>
      </c>
      <c r="J1109" t="s" s="28">
        <v>2759</v>
      </c>
      <c r="K1109" s="40"/>
      <c r="L1109" t="str" s="41" cm="1">
        <f t="array" ref="L1109">IF(K1109&lt;1,"",IF(K1109&lt;6,0,IF(K1109&lt;12,0.06,0.13)))</f>
      </c>
      <c r="M1109" t="str" s="41" cm="1">
        <f t="array" ref="M1109">IF(K1109&lt;1,"",IF(K1109&lt;6,G1109,IF(K1109&lt;12,H1109,I1109)))</f>
      </c>
      <c r="N1109" t="str" s="41" cm="1">
        <f t="array" ref="N1109">_xlfn.IFERROR(K1109*M1109,"")</f>
      </c>
    </row>
    <row r="1110" s="3" customFormat="1" ht="45" customHeight="1">
      <c r="A1110" s="49">
        <v>8055035684871</v>
      </c>
      <c r="C1110" t="s" s="37">
        <v>2761</v>
      </c>
      <c r="D1110" t="s" s="38">
        <v>2762</v>
      </c>
      <c r="E1110" s="30">
        <v>2</v>
      </c>
      <c r="F1110" s="31">
        <v>29.9</v>
      </c>
      <c r="G1110" s="32" cm="1">
        <f t="array" ref="G1110">F1110*0.5*0.9*0.95</f>
        <v>12.78225</v>
      </c>
      <c r="H1110" s="39" cm="1">
        <f t="array" ref="H1110">G1110*0.94</f>
        <v>12.015315</v>
      </c>
      <c r="I1110" s="39" cm="1">
        <f t="array" ref="I1110">G1110*0.87</f>
        <v>11.1205575</v>
      </c>
      <c r="J1110" t="s" s="28">
        <v>2761</v>
      </c>
      <c r="K1110" s="40"/>
      <c r="L1110" t="str" s="41" cm="1">
        <f t="array" ref="L1110">IF(K1110&lt;1,"",IF(K1110&lt;6,0,IF(K1110&lt;12,0.06,0.13)))</f>
      </c>
      <c r="M1110" t="str" s="41" cm="1">
        <f t="array" ref="M1110">IF(K1110&lt;1,"",IF(K1110&lt;6,G1110,IF(K1110&lt;12,H1110,I1110)))</f>
      </c>
      <c r="N1110" t="str" s="41" cm="1">
        <f t="array" ref="N1110">_xlfn.IFERROR(K1110*M1110,"")</f>
      </c>
    </row>
    <row r="1111" s="3" customFormat="1" ht="45" customHeight="1">
      <c r="A1111" s="49">
        <v>8055035684987</v>
      </c>
      <c r="C1111" t="s" s="37">
        <v>2763</v>
      </c>
      <c r="D1111" t="s" s="38">
        <v>2764</v>
      </c>
      <c r="E1111" s="30">
        <v>2</v>
      </c>
      <c r="F1111" s="31">
        <v>19.9</v>
      </c>
      <c r="G1111" s="32" cm="1">
        <f t="array" ref="G1111">F1111*0.5*0.9*0.95</f>
        <v>8.507250000000001</v>
      </c>
      <c r="H1111" s="39" cm="1">
        <f t="array" ref="H1111">G1111*0.94</f>
        <v>7.996815</v>
      </c>
      <c r="I1111" s="39" cm="1">
        <f t="array" ref="I1111">G1111*0.87</f>
        <v>7.4013075</v>
      </c>
      <c r="J1111" t="s" s="28">
        <v>2763</v>
      </c>
      <c r="K1111" s="40"/>
      <c r="L1111" t="str" s="41" cm="1">
        <f t="array" ref="L1111">IF(K1111&lt;1,"",IF(K1111&lt;6,0,IF(K1111&lt;12,0.06,0.13)))</f>
      </c>
      <c r="M1111" t="str" s="41" cm="1">
        <f t="array" ref="M1111">IF(K1111&lt;1,"",IF(K1111&lt;6,G1111,IF(K1111&lt;12,H1111,I1111)))</f>
      </c>
      <c r="N1111" t="str" s="41" cm="1">
        <f t="array" ref="N1111">_xlfn.IFERROR(K1111*M1111,"")</f>
      </c>
    </row>
    <row r="1112" s="3" customFormat="1" ht="45" customHeight="1">
      <c r="A1112" s="49">
        <v>8055035684994</v>
      </c>
      <c r="C1112" t="s" s="37">
        <v>2765</v>
      </c>
      <c r="D1112" t="s" s="38">
        <v>2766</v>
      </c>
      <c r="E1112" s="30">
        <v>2</v>
      </c>
      <c r="F1112" s="31">
        <v>19.9</v>
      </c>
      <c r="G1112" s="32" cm="1">
        <f t="array" ref="G1112">F1112*0.5*0.9*0.95</f>
        <v>8.507250000000001</v>
      </c>
      <c r="H1112" s="39" cm="1">
        <f t="array" ref="H1112">G1112*0.94</f>
        <v>7.996815</v>
      </c>
      <c r="I1112" s="39" cm="1">
        <f t="array" ref="I1112">G1112*0.87</f>
        <v>7.4013075</v>
      </c>
      <c r="J1112" t="s" s="28">
        <v>2765</v>
      </c>
      <c r="K1112" s="40"/>
      <c r="L1112" t="str" s="41" cm="1">
        <f t="array" ref="L1112">IF(K1112&lt;1,"",IF(K1112&lt;6,0,IF(K1112&lt;12,0.06,0.13)))</f>
      </c>
      <c r="M1112" t="str" s="41" cm="1">
        <f t="array" ref="M1112">IF(K1112&lt;1,"",IF(K1112&lt;6,G1112,IF(K1112&lt;12,H1112,I1112)))</f>
      </c>
      <c r="N1112" t="str" s="41" cm="1">
        <f t="array" ref="N1112">_xlfn.IFERROR(K1112*M1112,"")</f>
      </c>
    </row>
    <row r="1113" s="3" customFormat="1" ht="45" customHeight="1">
      <c r="A1113" s="49">
        <v>8055035685007</v>
      </c>
      <c r="C1113" t="s" s="37">
        <v>2767</v>
      </c>
      <c r="D1113" t="s" s="38">
        <v>2768</v>
      </c>
      <c r="E1113" s="30">
        <v>2</v>
      </c>
      <c r="F1113" s="31">
        <v>19.9</v>
      </c>
      <c r="G1113" s="32" cm="1">
        <f t="array" ref="G1113">F1113*0.5*0.9*0.95</f>
        <v>8.507250000000001</v>
      </c>
      <c r="H1113" s="39" cm="1">
        <f t="array" ref="H1113">G1113*0.94</f>
        <v>7.996815</v>
      </c>
      <c r="I1113" s="39" cm="1">
        <f t="array" ref="I1113">G1113*0.87</f>
        <v>7.4013075</v>
      </c>
      <c r="J1113" t="s" s="28">
        <v>2767</v>
      </c>
      <c r="K1113" s="40"/>
      <c r="L1113" t="str" s="41" cm="1">
        <f t="array" ref="L1113">IF(K1113&lt;1,"",IF(K1113&lt;6,0,IF(K1113&lt;12,0.06,0.13)))</f>
      </c>
      <c r="M1113" t="str" s="41" cm="1">
        <f t="array" ref="M1113">IF(K1113&lt;1,"",IF(K1113&lt;6,G1113,IF(K1113&lt;12,H1113,I1113)))</f>
      </c>
      <c r="N1113" t="str" s="41" cm="1">
        <f t="array" ref="N1113">_xlfn.IFERROR(K1113*M1113,"")</f>
      </c>
    </row>
    <row r="1114" s="3" customFormat="1" ht="45" customHeight="1">
      <c r="A1114" s="49">
        <v>8055035685014</v>
      </c>
      <c r="C1114" t="s" s="37">
        <v>2769</v>
      </c>
      <c r="D1114" t="s" s="38">
        <v>2770</v>
      </c>
      <c r="E1114" s="30">
        <v>2</v>
      </c>
      <c r="F1114" s="31">
        <v>19.9</v>
      </c>
      <c r="G1114" s="32" cm="1">
        <f t="array" ref="G1114">F1114*0.5*0.9*0.95</f>
        <v>8.507250000000001</v>
      </c>
      <c r="H1114" s="39" cm="1">
        <f t="array" ref="H1114">G1114*0.94</f>
        <v>7.996815</v>
      </c>
      <c r="I1114" s="39" cm="1">
        <f t="array" ref="I1114">G1114*0.87</f>
        <v>7.4013075</v>
      </c>
      <c r="J1114" t="s" s="28">
        <v>2769</v>
      </c>
      <c r="K1114" s="40"/>
      <c r="L1114" t="str" s="41" cm="1">
        <f t="array" ref="L1114">IF(K1114&lt;1,"",IF(K1114&lt;6,0,IF(K1114&lt;12,0.06,0.13)))</f>
      </c>
      <c r="M1114" t="str" s="41" cm="1">
        <f t="array" ref="M1114">IF(K1114&lt;1,"",IF(K1114&lt;6,G1114,IF(K1114&lt;12,H1114,I1114)))</f>
      </c>
      <c r="N1114" t="str" s="41" cm="1">
        <f t="array" ref="N1114">_xlfn.IFERROR(K1114*M1114,"")</f>
      </c>
    </row>
    <row r="1115" s="3" customFormat="1" ht="45" customHeight="1">
      <c r="A1115" s="49">
        <v>8055035685021</v>
      </c>
      <c r="C1115" t="s" s="37">
        <v>2771</v>
      </c>
      <c r="D1115" t="s" s="38">
        <v>2772</v>
      </c>
      <c r="E1115" s="30">
        <v>2</v>
      </c>
      <c r="F1115" s="31">
        <v>19.9</v>
      </c>
      <c r="G1115" s="32" cm="1">
        <f t="array" ref="G1115">F1115*0.5*0.9*0.95</f>
        <v>8.507250000000001</v>
      </c>
      <c r="H1115" s="39" cm="1">
        <f t="array" ref="H1115">G1115*0.94</f>
        <v>7.996815</v>
      </c>
      <c r="I1115" s="39" cm="1">
        <f t="array" ref="I1115">G1115*0.87</f>
        <v>7.4013075</v>
      </c>
      <c r="J1115" t="s" s="28">
        <v>2771</v>
      </c>
      <c r="K1115" s="40"/>
      <c r="L1115" t="str" s="41" cm="1">
        <f t="array" ref="L1115">IF(K1115&lt;1,"",IF(K1115&lt;6,0,IF(K1115&lt;12,0.06,0.13)))</f>
      </c>
      <c r="M1115" t="str" s="41" cm="1">
        <f t="array" ref="M1115">IF(K1115&lt;1,"",IF(K1115&lt;6,G1115,IF(K1115&lt;12,H1115,I1115)))</f>
      </c>
      <c r="N1115" t="str" s="41" cm="1">
        <f t="array" ref="N1115">_xlfn.IFERROR(K1115*M1115,"")</f>
      </c>
    </row>
    <row r="1116" s="3" customFormat="1" ht="45" customHeight="1">
      <c r="A1116" s="49">
        <v>8055035685038</v>
      </c>
      <c r="C1116" t="s" s="37">
        <v>2773</v>
      </c>
      <c r="D1116" t="s" s="38">
        <v>2774</v>
      </c>
      <c r="E1116" s="30">
        <v>2</v>
      </c>
      <c r="F1116" s="31">
        <v>19.9</v>
      </c>
      <c r="G1116" s="32" cm="1">
        <f t="array" ref="G1116">F1116*0.5*0.9*0.95</f>
        <v>8.507250000000001</v>
      </c>
      <c r="H1116" s="39" cm="1">
        <f t="array" ref="H1116">G1116*0.94</f>
        <v>7.996815</v>
      </c>
      <c r="I1116" s="39" cm="1">
        <f t="array" ref="I1116">G1116*0.87</f>
        <v>7.4013075</v>
      </c>
      <c r="J1116" t="s" s="28">
        <v>2773</v>
      </c>
      <c r="K1116" s="40"/>
      <c r="L1116" t="str" s="41" cm="1">
        <f t="array" ref="L1116">IF(K1116&lt;1,"",IF(K1116&lt;6,0,IF(K1116&lt;12,0.06,0.13)))</f>
      </c>
      <c r="M1116" t="str" s="41" cm="1">
        <f t="array" ref="M1116">IF(K1116&lt;1,"",IF(K1116&lt;6,G1116,IF(K1116&lt;12,H1116,I1116)))</f>
      </c>
      <c r="N1116" t="str" s="41" cm="1">
        <f t="array" ref="N1116">_xlfn.IFERROR(K1116*M1116,"")</f>
      </c>
    </row>
    <row r="1117" s="3" customFormat="1" ht="45" customHeight="1">
      <c r="A1117" s="49">
        <v>8055035685052</v>
      </c>
      <c r="C1117" t="s" s="37">
        <v>2775</v>
      </c>
      <c r="D1117" t="s" s="38">
        <v>2776</v>
      </c>
      <c r="E1117" s="30">
        <v>2</v>
      </c>
      <c r="F1117" s="31">
        <v>17.9</v>
      </c>
      <c r="G1117" s="32" cm="1">
        <f t="array" ref="G1117">F1117*0.5*0.9*0.95</f>
        <v>7.65225</v>
      </c>
      <c r="H1117" s="39" cm="1">
        <f t="array" ref="H1117">G1117*0.94</f>
        <v>7.193115</v>
      </c>
      <c r="I1117" s="39" cm="1">
        <f t="array" ref="I1117">G1117*0.87</f>
        <v>6.6574575</v>
      </c>
      <c r="J1117" t="s" s="28">
        <v>2775</v>
      </c>
      <c r="K1117" s="40"/>
      <c r="L1117" t="str" s="41" cm="1">
        <f t="array" ref="L1117">IF(K1117&lt;1,"",IF(K1117&lt;6,0,IF(K1117&lt;12,0.06,0.13)))</f>
      </c>
      <c r="M1117" t="str" s="41" cm="1">
        <f t="array" ref="M1117">IF(K1117&lt;1,"",IF(K1117&lt;6,G1117,IF(K1117&lt;12,H1117,I1117)))</f>
      </c>
      <c r="N1117" t="str" s="41" cm="1">
        <f t="array" ref="N1117">_xlfn.IFERROR(K1117*M1117,"")</f>
      </c>
    </row>
    <row r="1118" s="3" customFormat="1" ht="45" customHeight="1">
      <c r="A1118" s="49">
        <v>8055035685045</v>
      </c>
      <c r="C1118" t="s" s="37">
        <v>2777</v>
      </c>
      <c r="D1118" t="s" s="38">
        <v>2778</v>
      </c>
      <c r="E1118" s="30">
        <v>2</v>
      </c>
      <c r="F1118" s="31">
        <v>17.9</v>
      </c>
      <c r="G1118" s="32" cm="1">
        <f t="array" ref="G1118">F1118*0.5*0.9*0.95</f>
        <v>7.65225</v>
      </c>
      <c r="H1118" s="39" cm="1">
        <f t="array" ref="H1118">G1118*0.94</f>
        <v>7.193115</v>
      </c>
      <c r="I1118" s="39" cm="1">
        <f t="array" ref="I1118">G1118*0.87</f>
        <v>6.6574575</v>
      </c>
      <c r="J1118" t="s" s="28">
        <v>2777</v>
      </c>
      <c r="K1118" s="40"/>
      <c r="L1118" t="str" s="41" cm="1">
        <f t="array" ref="L1118">IF(K1118&lt;1,"",IF(K1118&lt;6,0,IF(K1118&lt;12,0.06,0.13)))</f>
      </c>
      <c r="M1118" t="str" s="41" cm="1">
        <f t="array" ref="M1118">IF(K1118&lt;1,"",IF(K1118&lt;6,G1118,IF(K1118&lt;12,H1118,I1118)))</f>
      </c>
      <c r="N1118" t="str" s="41" cm="1">
        <f t="array" ref="N1118">_xlfn.IFERROR(K1118*M1118,"")</f>
      </c>
      <c r="AF1118" s="54"/>
      <c r="AG1118" s="55"/>
      <c r="AH1118" s="56"/>
      <c r="AI1118" s="57"/>
      <c r="AJ1118" s="58"/>
      <c r="AK1118" s="59"/>
      <c r="AL1118" s="60"/>
      <c r="AM1118" s="61"/>
      <c r="AN1118" s="54"/>
      <c r="AO1118" s="55"/>
      <c r="AP1118" s="56"/>
      <c r="AQ1118" s="57"/>
      <c r="AR1118" s="58"/>
      <c r="AS1118" s="59"/>
      <c r="AT1118" s="60"/>
      <c r="AU1118" s="61"/>
      <c r="AV1118" s="54"/>
      <c r="AW1118" s="55"/>
      <c r="AX1118" s="56"/>
      <c r="AY1118" s="57"/>
      <c r="AZ1118" s="58"/>
      <c r="BA1118" s="59"/>
      <c r="BB1118" s="60"/>
      <c r="BC1118" s="61"/>
      <c r="BD1118" s="54"/>
      <c r="BE1118" s="55"/>
      <c r="BF1118" s="56"/>
      <c r="BG1118" s="57"/>
      <c r="BH1118" s="58"/>
      <c r="BI1118" s="59"/>
      <c r="BJ1118" s="60"/>
      <c r="BK1118" s="61"/>
      <c r="BL1118" s="54"/>
      <c r="BM1118" s="55"/>
      <c r="BN1118" s="56"/>
      <c r="BO1118" s="57"/>
      <c r="BP1118" s="58"/>
      <c r="BQ1118" s="59"/>
      <c r="BR1118" s="60"/>
      <c r="BS1118" s="61"/>
      <c r="BT1118" s="54"/>
      <c r="BU1118" s="55"/>
      <c r="BV1118" s="56"/>
    </row>
    <row r="1119" s="3" customFormat="1" ht="45" customHeight="1">
      <c r="A1119" t="s" s="42">
        <v>2779</v>
      </c>
      <c r="C1119" t="s" s="43">
        <v>2780</v>
      </c>
      <c r="D1119" t="s" s="43">
        <v>2781</v>
      </c>
      <c r="E1119" s="44">
        <v>2</v>
      </c>
      <c r="F1119" s="45">
        <v>39.9</v>
      </c>
      <c r="G1119" s="32" cm="1">
        <f t="array" ref="G1119">F1119*0.5*0.9*0.95</f>
        <v>17.05725</v>
      </c>
      <c r="H1119" s="46" cm="1">
        <f t="array" ref="H1119">G1119*0.94</f>
        <v>16.033815</v>
      </c>
      <c r="I1119" s="46" cm="1">
        <f t="array" ref="I1119">G1119*0.87</f>
        <v>14.8398075</v>
      </c>
      <c r="J1119" t="s" s="47">
        <v>2780</v>
      </c>
      <c r="K1119" s="40"/>
      <c r="L1119" t="str" s="41" cm="1">
        <f t="array" ref="L1119">IF(K1119&lt;1,"",IF(K1119&lt;6,0,IF(K1119&lt;12,0.06,0.13)))</f>
      </c>
      <c r="M1119" t="str" s="41" cm="1">
        <f t="array" ref="M1119">IF(K1119&lt;1,"",IF(K1119&lt;6,G1119,IF(K1119&lt;12,H1119,I1119)))</f>
      </c>
      <c r="N1119" t="str" s="41" cm="1">
        <f t="array" ref="N1119">_xlfn.IFERROR(K1119*M1119,"")</f>
      </c>
      <c r="AF1119" s="54"/>
      <c r="AG1119" s="55"/>
      <c r="AH1119" s="56"/>
      <c r="AI1119" s="57"/>
      <c r="AJ1119" s="58"/>
      <c r="AK1119" s="59"/>
      <c r="AL1119" s="60"/>
      <c r="AM1119" s="61"/>
      <c r="AN1119" s="54"/>
      <c r="AO1119" s="55"/>
      <c r="AP1119" s="56"/>
      <c r="AQ1119" s="57"/>
      <c r="AR1119" s="58"/>
      <c r="AS1119" s="59"/>
      <c r="AT1119" s="60"/>
      <c r="AU1119" s="61"/>
      <c r="AV1119" s="54"/>
      <c r="AW1119" s="55"/>
      <c r="AX1119" s="56"/>
      <c r="AY1119" s="57"/>
      <c r="AZ1119" s="58"/>
      <c r="BA1119" s="59"/>
      <c r="BB1119" s="60"/>
      <c r="BC1119" s="61"/>
      <c r="BD1119" s="54"/>
      <c r="BE1119" s="55"/>
      <c r="BF1119" s="56"/>
      <c r="BG1119" s="57"/>
      <c r="BH1119" s="58"/>
      <c r="BI1119" s="59"/>
      <c r="BJ1119" s="60"/>
      <c r="BK1119" s="61"/>
      <c r="BL1119" s="54"/>
      <c r="BM1119" s="55"/>
      <c r="BN1119" s="56"/>
      <c r="BO1119" s="57"/>
      <c r="BP1119" s="58"/>
      <c r="BQ1119" s="59"/>
      <c r="BR1119" s="60"/>
      <c r="BS1119" s="61"/>
      <c r="BT1119" s="54"/>
      <c r="BU1119" s="55"/>
      <c r="BV1119" s="56"/>
    </row>
    <row r="1120" s="3" customFormat="1" ht="45" customHeight="1">
      <c r="A1120" s="49">
        <v>8055035685168</v>
      </c>
      <c r="C1120" t="s" s="37">
        <v>2782</v>
      </c>
      <c r="D1120" t="s" s="38">
        <v>2783</v>
      </c>
      <c r="E1120" s="30">
        <v>2</v>
      </c>
      <c r="F1120" s="31">
        <v>39.9</v>
      </c>
      <c r="G1120" s="32" cm="1">
        <f t="array" ref="G1120">F1120*0.5*0.9*0.95</f>
        <v>17.05725</v>
      </c>
      <c r="H1120" s="39" cm="1">
        <f t="array" ref="H1120">G1120*0.94</f>
        <v>16.033815</v>
      </c>
      <c r="I1120" s="39" cm="1">
        <f t="array" ref="I1120">G1120*0.87</f>
        <v>14.8398075</v>
      </c>
      <c r="J1120" t="s" s="28">
        <v>2782</v>
      </c>
      <c r="K1120" s="40"/>
      <c r="L1120" t="str" s="41" cm="1">
        <f t="array" ref="L1120">IF(K1120&lt;1,"",IF(K1120&lt;6,0,IF(K1120&lt;12,0.06,0.13)))</f>
      </c>
      <c r="M1120" t="str" s="41" cm="1">
        <f t="array" ref="M1120">IF(K1120&lt;1,"",IF(K1120&lt;6,G1120,IF(K1120&lt;12,H1120,I1120)))</f>
      </c>
      <c r="N1120" t="str" s="41" cm="1">
        <f t="array" ref="N1120">_xlfn.IFERROR(K1120*M1120,"")</f>
      </c>
      <c r="AF1120" s="54"/>
      <c r="AG1120" s="55"/>
      <c r="AH1120" s="56"/>
      <c r="AI1120" s="57"/>
      <c r="AJ1120" s="58"/>
      <c r="AK1120" s="59"/>
      <c r="AL1120" s="60"/>
      <c r="AM1120" s="61"/>
      <c r="AN1120" s="54"/>
      <c r="AO1120" s="55"/>
      <c r="AP1120" s="56"/>
      <c r="AQ1120" s="57"/>
      <c r="AR1120" s="58"/>
      <c r="AS1120" s="59"/>
      <c r="AT1120" s="60"/>
      <c r="AU1120" s="61"/>
      <c r="AV1120" s="54"/>
      <c r="AW1120" s="55"/>
      <c r="AX1120" s="56"/>
      <c r="AY1120" s="57"/>
      <c r="AZ1120" s="58"/>
      <c r="BA1120" s="59"/>
      <c r="BB1120" s="60"/>
      <c r="BC1120" s="61"/>
      <c r="BD1120" s="54"/>
      <c r="BE1120" s="55"/>
      <c r="BF1120" s="56"/>
      <c r="BG1120" s="57"/>
      <c r="BH1120" s="58"/>
      <c r="BI1120" s="59"/>
      <c r="BJ1120" s="60"/>
      <c r="BK1120" s="61"/>
      <c r="BL1120" s="54"/>
      <c r="BM1120" s="55"/>
      <c r="BN1120" s="56"/>
      <c r="BO1120" s="57"/>
      <c r="BP1120" s="58"/>
      <c r="BQ1120" s="59"/>
      <c r="BR1120" s="60"/>
      <c r="BS1120" s="61"/>
      <c r="BT1120" s="54"/>
      <c r="BU1120" s="55"/>
      <c r="BV1120" s="56"/>
    </row>
    <row r="1121" s="3" customFormat="1" ht="45" customHeight="1">
      <c r="A1121" s="49">
        <v>8055035685151</v>
      </c>
      <c r="C1121" t="s" s="37">
        <v>2784</v>
      </c>
      <c r="D1121" t="s" s="38">
        <v>2785</v>
      </c>
      <c r="E1121" s="30">
        <v>2</v>
      </c>
      <c r="F1121" s="31">
        <v>39.9</v>
      </c>
      <c r="G1121" s="32" cm="1">
        <f t="array" ref="G1121">F1121*0.5*0.9*0.95</f>
        <v>17.05725</v>
      </c>
      <c r="H1121" s="39" cm="1">
        <f t="array" ref="H1121">G1121*0.94</f>
        <v>16.033815</v>
      </c>
      <c r="I1121" s="39" cm="1">
        <f t="array" ref="I1121">G1121*0.87</f>
        <v>14.8398075</v>
      </c>
      <c r="J1121" t="s" s="28">
        <v>2784</v>
      </c>
      <c r="K1121" s="40"/>
      <c r="L1121" t="str" s="41" cm="1">
        <f t="array" ref="L1121">IF(K1121&lt;1,"",IF(K1121&lt;6,0,IF(K1121&lt;12,0.06,0.13)))</f>
      </c>
      <c r="M1121" t="str" s="41" cm="1">
        <f t="array" ref="M1121">IF(K1121&lt;1,"",IF(K1121&lt;6,G1121,IF(K1121&lt;12,H1121,I1121)))</f>
      </c>
      <c r="N1121" t="str" s="41" cm="1">
        <f t="array" ref="N1121">_xlfn.IFERROR(K1121*M1121,"")</f>
      </c>
      <c r="AF1121" s="54"/>
      <c r="AG1121" s="55"/>
      <c r="AH1121" s="56"/>
      <c r="AI1121" s="57"/>
      <c r="AJ1121" s="58"/>
      <c r="AK1121" s="59"/>
      <c r="AL1121" s="60"/>
      <c r="AM1121" s="61"/>
      <c r="AN1121" s="54"/>
      <c r="AO1121" s="55"/>
      <c r="AP1121" s="56"/>
      <c r="AQ1121" s="57"/>
      <c r="AR1121" s="58"/>
      <c r="AS1121" s="59"/>
      <c r="AT1121" s="60"/>
      <c r="AU1121" s="61"/>
      <c r="AV1121" s="54"/>
      <c r="AW1121" s="55"/>
      <c r="AX1121" s="56"/>
      <c r="AY1121" s="57"/>
      <c r="AZ1121" s="58"/>
      <c r="BA1121" s="59"/>
      <c r="BB1121" s="60"/>
      <c r="BC1121" s="61"/>
      <c r="BD1121" s="54"/>
      <c r="BE1121" s="55"/>
      <c r="BF1121" s="56"/>
      <c r="BG1121" s="57"/>
      <c r="BH1121" s="58"/>
      <c r="BI1121" s="59"/>
      <c r="BJ1121" s="60"/>
      <c r="BK1121" s="61"/>
      <c r="BL1121" s="54"/>
      <c r="BM1121" s="55"/>
      <c r="BN1121" s="56"/>
      <c r="BO1121" s="57"/>
      <c r="BP1121" s="58"/>
      <c r="BQ1121" s="59"/>
      <c r="BR1121" s="60"/>
      <c r="BS1121" s="61"/>
      <c r="BT1121" s="54"/>
      <c r="BU1121" s="55"/>
      <c r="BV1121" s="56"/>
    </row>
    <row r="1122" s="3" customFormat="1" ht="45" customHeight="1">
      <c r="A1122" t="s" s="42">
        <v>2786</v>
      </c>
      <c r="C1122" t="s" s="43">
        <v>2787</v>
      </c>
      <c r="D1122" t="s" s="43">
        <v>2788</v>
      </c>
      <c r="E1122" s="44">
        <v>2</v>
      </c>
      <c r="F1122" s="45">
        <v>39.9</v>
      </c>
      <c r="G1122" s="32" cm="1">
        <f t="array" ref="G1122">F1122*0.5*0.9*0.95</f>
        <v>17.05725</v>
      </c>
      <c r="H1122" s="46" cm="1">
        <f t="array" ref="H1122">G1122*0.94</f>
        <v>16.033815</v>
      </c>
      <c r="I1122" s="46" cm="1">
        <f t="array" ref="I1122">G1122*0.87</f>
        <v>14.8398075</v>
      </c>
      <c r="J1122" t="s" s="47">
        <v>2787</v>
      </c>
      <c r="K1122" s="40"/>
      <c r="L1122" t="str" s="41" cm="1">
        <f t="array" ref="L1122">IF(K1122&lt;1,"",IF(K1122&lt;6,0,IF(K1122&lt;12,0.06,0.13)))</f>
      </c>
      <c r="M1122" t="str" s="41" cm="1">
        <f t="array" ref="M1122">IF(K1122&lt;1,"",IF(K1122&lt;6,G1122,IF(K1122&lt;12,H1122,I1122)))</f>
      </c>
      <c r="N1122" t="str" s="41" cm="1">
        <f t="array" ref="N1122">_xlfn.IFERROR(K1122*M1122,"")</f>
      </c>
      <c r="AF1122" s="54"/>
      <c r="AG1122" s="55"/>
      <c r="AH1122" s="56"/>
      <c r="AI1122" s="57"/>
      <c r="AJ1122" s="58"/>
      <c r="AK1122" s="59"/>
      <c r="AL1122" s="60"/>
      <c r="AM1122" s="61"/>
      <c r="AN1122" s="54"/>
      <c r="AO1122" s="55"/>
      <c r="AP1122" s="56"/>
      <c r="AQ1122" s="57"/>
      <c r="AR1122" s="58"/>
      <c r="AS1122" s="59"/>
      <c r="AT1122" s="60"/>
      <c r="AU1122" s="61"/>
      <c r="AV1122" s="54"/>
      <c r="AW1122" s="55"/>
      <c r="AX1122" s="56"/>
      <c r="AY1122" s="57"/>
      <c r="AZ1122" s="58"/>
      <c r="BA1122" s="59"/>
      <c r="BB1122" s="60"/>
      <c r="BC1122" s="61"/>
      <c r="BD1122" s="54"/>
      <c r="BE1122" s="55"/>
      <c r="BF1122" s="56"/>
      <c r="BG1122" s="57"/>
      <c r="BH1122" s="58"/>
      <c r="BI1122" s="59"/>
      <c r="BJ1122" s="60"/>
      <c r="BK1122" s="61"/>
      <c r="BL1122" s="54"/>
      <c r="BM1122" s="55"/>
      <c r="BN1122" s="56"/>
      <c r="BO1122" s="57"/>
      <c r="BP1122" s="58"/>
      <c r="BQ1122" s="59"/>
      <c r="BR1122" s="60"/>
      <c r="BS1122" s="61"/>
      <c r="BT1122" s="54"/>
      <c r="BU1122" s="55"/>
      <c r="BV1122" s="56"/>
    </row>
    <row r="1123" s="3" customFormat="1" ht="45" customHeight="1">
      <c r="A1123" s="49">
        <v>8055035685236</v>
      </c>
      <c r="C1123" t="s" s="37">
        <v>2789</v>
      </c>
      <c r="D1123" t="s" s="38">
        <v>2790</v>
      </c>
      <c r="E1123" t="s" s="36">
        <v>393</v>
      </c>
      <c r="F1123" s="31">
        <v>11.9</v>
      </c>
      <c r="G1123" s="32" cm="1">
        <f t="array" ref="G1123">F1123*0.5*0.9*0.95</f>
        <v>5.08725</v>
      </c>
      <c r="H1123" s="39" cm="1">
        <f t="array" ref="H1123">G1123*0.94</f>
        <v>4.782015</v>
      </c>
      <c r="I1123" s="39" cm="1">
        <f t="array" ref="I1123">G1123*0.87</f>
        <v>4.4259075</v>
      </c>
      <c r="J1123" t="s" s="28">
        <v>2789</v>
      </c>
      <c r="K1123" s="40"/>
      <c r="L1123" t="str" s="41" cm="1">
        <f t="array" ref="L1123">IF(K1123&lt;1,"",IF(K1123&lt;6,0,IF(K1123&lt;12,0.06,0.13)))</f>
      </c>
      <c r="M1123" t="str" s="41" cm="1">
        <f t="array" ref="M1123">IF(K1123&lt;1,"",IF(K1123&lt;6,G1123,IF(K1123&lt;12,H1123,I1123)))</f>
      </c>
      <c r="N1123" t="str" s="41" cm="1">
        <f t="array" ref="N1123">_xlfn.IFERROR(K1123*M1123,"")</f>
      </c>
      <c r="AF1123" s="54"/>
      <c r="AG1123" s="55"/>
      <c r="AH1123" s="56"/>
      <c r="AI1123" s="57"/>
      <c r="AJ1123" s="58"/>
      <c r="AK1123" s="59"/>
      <c r="AL1123" s="60"/>
      <c r="AM1123" s="61"/>
      <c r="AN1123" s="54"/>
      <c r="AO1123" s="55"/>
      <c r="AP1123" s="56"/>
      <c r="AQ1123" s="57"/>
      <c r="AR1123" s="58"/>
      <c r="AS1123" s="59"/>
      <c r="AT1123" s="60"/>
      <c r="AU1123" s="61"/>
      <c r="AV1123" s="54"/>
      <c r="AW1123" s="55"/>
      <c r="AX1123" s="56"/>
      <c r="AY1123" s="57"/>
      <c r="AZ1123" s="58"/>
      <c r="BA1123" s="59"/>
      <c r="BB1123" s="60"/>
      <c r="BC1123" s="61"/>
      <c r="BD1123" s="54"/>
      <c r="BE1123" s="55"/>
      <c r="BF1123" s="56"/>
      <c r="BG1123" s="57"/>
      <c r="BH1123" s="58"/>
      <c r="BI1123" s="59"/>
      <c r="BJ1123" s="60"/>
      <c r="BK1123" s="61"/>
      <c r="BL1123" s="54"/>
      <c r="BM1123" s="55"/>
      <c r="BN1123" s="56"/>
      <c r="BO1123" s="57"/>
      <c r="BP1123" s="58"/>
      <c r="BQ1123" s="59"/>
      <c r="BR1123" s="60"/>
      <c r="BS1123" s="61"/>
      <c r="BT1123" s="54"/>
      <c r="BU1123" s="55"/>
      <c r="BV1123" s="56"/>
    </row>
    <row r="1124" s="3" customFormat="1" ht="45" customHeight="1">
      <c r="A1124" s="49">
        <v>8055035685267</v>
      </c>
      <c r="C1124" t="s" s="37">
        <v>2791</v>
      </c>
      <c r="D1124" t="s" s="38">
        <v>2792</v>
      </c>
      <c r="E1124" t="s" s="36">
        <v>393</v>
      </c>
      <c r="F1124" s="31">
        <v>11.9</v>
      </c>
      <c r="G1124" s="32" cm="1">
        <f t="array" ref="G1124">F1124*0.5*0.9*0.95</f>
        <v>5.08725</v>
      </c>
      <c r="H1124" s="39" cm="1">
        <f t="array" ref="H1124">G1124*0.94</f>
        <v>4.782015</v>
      </c>
      <c r="I1124" s="39" cm="1">
        <f t="array" ref="I1124">G1124*0.87</f>
        <v>4.4259075</v>
      </c>
      <c r="J1124" t="s" s="28">
        <v>2791</v>
      </c>
      <c r="K1124" s="40"/>
      <c r="L1124" t="str" s="41" cm="1">
        <f t="array" ref="L1124">IF(K1124&lt;1,"",IF(K1124&lt;6,0,IF(K1124&lt;12,0.06,0.13)))</f>
      </c>
      <c r="M1124" t="str" s="41" cm="1">
        <f t="array" ref="M1124">IF(K1124&lt;1,"",IF(K1124&lt;6,G1124,IF(K1124&lt;12,H1124,I1124)))</f>
      </c>
      <c r="N1124" t="str" s="41" cm="1">
        <f t="array" ref="N1124">_xlfn.IFERROR(K1124*M1124,"")</f>
      </c>
      <c r="AF1124" s="54"/>
      <c r="AG1124" s="55"/>
      <c r="AH1124" s="56"/>
      <c r="AI1124" s="57"/>
      <c r="AJ1124" s="58"/>
      <c r="AK1124" s="59"/>
      <c r="AL1124" s="60"/>
      <c r="AM1124" s="61"/>
      <c r="AN1124" s="54"/>
      <c r="AO1124" s="55"/>
      <c r="AP1124" s="56"/>
      <c r="AQ1124" s="57"/>
      <c r="AR1124" s="58"/>
      <c r="AS1124" s="59"/>
      <c r="AT1124" s="60"/>
      <c r="AU1124" s="61"/>
      <c r="AV1124" s="54"/>
      <c r="AW1124" s="55"/>
      <c r="AX1124" s="56"/>
      <c r="AY1124" s="57"/>
      <c r="AZ1124" s="58"/>
      <c r="BA1124" s="59"/>
      <c r="BB1124" s="60"/>
      <c r="BC1124" s="61"/>
      <c r="BD1124" s="54"/>
      <c r="BE1124" s="55"/>
      <c r="BF1124" s="56"/>
      <c r="BG1124" s="57"/>
      <c r="BH1124" s="58"/>
      <c r="BI1124" s="59"/>
      <c r="BJ1124" s="60"/>
      <c r="BK1124" s="61"/>
      <c r="BL1124" s="54"/>
      <c r="BM1124" s="55"/>
      <c r="BN1124" s="56"/>
      <c r="BO1124" s="57"/>
      <c r="BP1124" s="58"/>
      <c r="BQ1124" s="59"/>
      <c r="BR1124" s="60"/>
      <c r="BS1124" s="61"/>
      <c r="BT1124" s="54"/>
      <c r="BU1124" s="55"/>
      <c r="BV1124" s="56"/>
    </row>
    <row r="1125" s="3" customFormat="1" ht="45" customHeight="1">
      <c r="A1125" t="s" s="42">
        <v>2793</v>
      </c>
      <c r="C1125" t="s" s="43">
        <v>2794</v>
      </c>
      <c r="D1125" t="s" s="43">
        <v>2795</v>
      </c>
      <c r="E1125" t="s" s="52">
        <v>393</v>
      </c>
      <c r="F1125" s="45">
        <v>11.9</v>
      </c>
      <c r="G1125" s="32" cm="1">
        <f t="array" ref="G1125">F1125*0.5*0.9*0.95</f>
        <v>5.08725</v>
      </c>
      <c r="H1125" s="46" cm="1">
        <f t="array" ref="H1125">G1125*0.94</f>
        <v>4.782015</v>
      </c>
      <c r="I1125" s="46" cm="1">
        <f t="array" ref="I1125">G1125*0.87</f>
        <v>4.4259075</v>
      </c>
      <c r="J1125" t="s" s="47">
        <v>2794</v>
      </c>
      <c r="K1125" s="40"/>
      <c r="L1125" t="str" s="41" cm="1">
        <f t="array" ref="L1125">IF(K1125&lt;1,"",IF(K1125&lt;6,0,IF(K1125&lt;12,0.06,0.13)))</f>
      </c>
      <c r="M1125" t="str" s="41" cm="1">
        <f t="array" ref="M1125">IF(K1125&lt;1,"",IF(K1125&lt;6,G1125,IF(K1125&lt;12,H1125,I1125)))</f>
      </c>
      <c r="N1125" t="str" s="41" cm="1">
        <f t="array" ref="N1125">_xlfn.IFERROR(K1125*M1125,"")</f>
      </c>
      <c r="AF1125" s="54"/>
      <c r="AG1125" s="55"/>
      <c r="AH1125" s="56"/>
      <c r="AI1125" s="57"/>
      <c r="AJ1125" s="58"/>
      <c r="AK1125" s="59"/>
      <c r="AL1125" s="60"/>
      <c r="AM1125" s="61"/>
      <c r="AN1125" s="54"/>
      <c r="AO1125" s="55"/>
      <c r="AP1125" s="56"/>
      <c r="AQ1125" s="57"/>
      <c r="AR1125" s="58"/>
      <c r="AS1125" s="59"/>
      <c r="AT1125" s="60"/>
      <c r="AU1125" s="61"/>
      <c r="AV1125" s="54"/>
      <c r="AW1125" s="55"/>
      <c r="AX1125" s="56"/>
      <c r="AY1125" s="57"/>
      <c r="AZ1125" s="58"/>
      <c r="BA1125" s="59"/>
      <c r="BB1125" s="60"/>
      <c r="BC1125" s="61"/>
      <c r="BD1125" s="54"/>
      <c r="BE1125" s="55"/>
      <c r="BF1125" s="56"/>
      <c r="BG1125" s="57"/>
      <c r="BH1125" s="58"/>
      <c r="BI1125" s="59"/>
      <c r="BJ1125" s="60"/>
      <c r="BK1125" s="61"/>
      <c r="BL1125" s="54"/>
      <c r="BM1125" s="55"/>
      <c r="BN1125" s="56"/>
      <c r="BO1125" s="57"/>
      <c r="BP1125" s="58"/>
      <c r="BQ1125" s="59"/>
      <c r="BR1125" s="60"/>
      <c r="BS1125" s="61"/>
      <c r="BT1125" s="54"/>
      <c r="BU1125" s="55"/>
      <c r="BV1125" s="56"/>
    </row>
    <row r="1126" s="3" customFormat="1" ht="45" customHeight="1">
      <c r="A1126" s="49">
        <v>8055035685274</v>
      </c>
      <c r="C1126" t="s" s="37">
        <v>2796</v>
      </c>
      <c r="D1126" t="s" s="38">
        <v>2797</v>
      </c>
      <c r="E1126" t="s" s="36">
        <v>393</v>
      </c>
      <c r="F1126" s="31">
        <v>11.9</v>
      </c>
      <c r="G1126" s="32" cm="1">
        <f t="array" ref="G1126">F1126*0.5*0.9*0.95</f>
        <v>5.08725</v>
      </c>
      <c r="H1126" s="39" cm="1">
        <f t="array" ref="H1126">G1126*0.94</f>
        <v>4.782015</v>
      </c>
      <c r="I1126" s="39" cm="1">
        <f t="array" ref="I1126">G1126*0.87</f>
        <v>4.4259075</v>
      </c>
      <c r="J1126" t="s" s="28">
        <v>2796</v>
      </c>
      <c r="K1126" s="40"/>
      <c r="L1126" t="str" s="41" cm="1">
        <f t="array" ref="L1126">IF(K1126&lt;1,"",IF(K1126&lt;6,0,IF(K1126&lt;12,0.06,0.13)))</f>
      </c>
      <c r="M1126" t="str" s="41" cm="1">
        <f t="array" ref="M1126">IF(K1126&lt;1,"",IF(K1126&lt;6,G1126,IF(K1126&lt;12,H1126,I1126)))</f>
      </c>
      <c r="N1126" t="str" s="41" cm="1">
        <f t="array" ref="N1126">_xlfn.IFERROR(K1126*M1126,"")</f>
      </c>
      <c r="AF1126" s="54"/>
      <c r="AG1126" s="55"/>
      <c r="AH1126" s="56"/>
      <c r="AI1126" s="57"/>
      <c r="AJ1126" s="58"/>
      <c r="AK1126" s="59"/>
      <c r="AL1126" s="60"/>
      <c r="AM1126" s="61"/>
      <c r="AN1126" s="54"/>
      <c r="AO1126" s="55"/>
      <c r="AP1126" s="56"/>
      <c r="AQ1126" s="57"/>
      <c r="AR1126" s="58"/>
      <c r="AS1126" s="59"/>
      <c r="AT1126" s="60"/>
      <c r="AU1126" s="61"/>
      <c r="AV1126" s="54"/>
      <c r="AW1126" s="55"/>
      <c r="AX1126" s="56"/>
      <c r="AY1126" s="57"/>
      <c r="AZ1126" s="58"/>
      <c r="BA1126" s="59"/>
      <c r="BB1126" s="60"/>
      <c r="BC1126" s="61"/>
      <c r="BD1126" s="54"/>
      <c r="BE1126" s="55"/>
      <c r="BF1126" s="56"/>
      <c r="BG1126" s="57"/>
      <c r="BH1126" s="58"/>
      <c r="BI1126" s="59"/>
      <c r="BJ1126" s="60"/>
      <c r="BK1126" s="61"/>
      <c r="BL1126" s="54"/>
      <c r="BM1126" s="55"/>
      <c r="BN1126" s="56"/>
      <c r="BO1126" s="57"/>
      <c r="BP1126" s="58"/>
      <c r="BQ1126" s="59"/>
      <c r="BR1126" s="60"/>
      <c r="BS1126" s="61"/>
      <c r="BT1126" s="54"/>
      <c r="BU1126" s="55"/>
      <c r="BV1126" s="56"/>
    </row>
    <row r="1127" s="3" customFormat="1" ht="45" customHeight="1">
      <c r="A1127" t="s" s="42">
        <v>2798</v>
      </c>
      <c r="C1127" t="s" s="43">
        <v>2799</v>
      </c>
      <c r="D1127" t="s" s="43">
        <v>2800</v>
      </c>
      <c r="E1127" t="s" s="52">
        <v>393</v>
      </c>
      <c r="F1127" s="45">
        <v>11.9</v>
      </c>
      <c r="G1127" s="32" cm="1">
        <f t="array" ref="G1127">F1127*0.5*0.9*0.95</f>
        <v>5.08725</v>
      </c>
      <c r="H1127" s="46" cm="1">
        <f t="array" ref="H1127">G1127*0.94</f>
        <v>4.782015</v>
      </c>
      <c r="I1127" s="46" cm="1">
        <f t="array" ref="I1127">G1127*0.87</f>
        <v>4.4259075</v>
      </c>
      <c r="J1127" t="s" s="47">
        <v>2799</v>
      </c>
      <c r="K1127" s="40"/>
      <c r="L1127" t="str" s="41" cm="1">
        <f t="array" ref="L1127">IF(K1127&lt;1,"",IF(K1127&lt;6,0,IF(K1127&lt;12,0.06,0.13)))</f>
      </c>
      <c r="M1127" t="str" s="41" cm="1">
        <f t="array" ref="M1127">IF(K1127&lt;1,"",IF(K1127&lt;6,G1127,IF(K1127&lt;12,H1127,I1127)))</f>
      </c>
      <c r="N1127" t="str" s="41" cm="1">
        <f t="array" ref="N1127">_xlfn.IFERROR(K1127*M1127,"")</f>
      </c>
      <c r="AF1127" s="54"/>
      <c r="AG1127" s="55"/>
      <c r="AH1127" s="56"/>
      <c r="AI1127" s="57"/>
      <c r="AJ1127" s="58"/>
      <c r="AK1127" s="59"/>
      <c r="AL1127" s="60"/>
      <c r="AM1127" s="61"/>
      <c r="AN1127" s="54"/>
      <c r="AO1127" s="55"/>
      <c r="AP1127" s="56"/>
      <c r="AQ1127" s="57"/>
      <c r="AR1127" s="58"/>
      <c r="AS1127" s="59"/>
      <c r="AT1127" s="60"/>
      <c r="AU1127" s="61"/>
      <c r="AV1127" s="54"/>
      <c r="AW1127" s="55"/>
      <c r="AX1127" s="56"/>
      <c r="AY1127" s="57"/>
      <c r="AZ1127" s="58"/>
      <c r="BA1127" s="59"/>
      <c r="BB1127" s="60"/>
      <c r="BC1127" s="61"/>
      <c r="BD1127" s="54"/>
      <c r="BE1127" s="55"/>
      <c r="BF1127" s="56"/>
      <c r="BG1127" s="57"/>
      <c r="BH1127" s="58"/>
      <c r="BI1127" s="59"/>
      <c r="BJ1127" s="60"/>
      <c r="BK1127" s="61"/>
      <c r="BL1127" s="54"/>
      <c r="BM1127" s="55"/>
      <c r="BN1127" s="56"/>
      <c r="BO1127" s="57"/>
      <c r="BP1127" s="58"/>
      <c r="BQ1127" s="59"/>
      <c r="BR1127" s="60"/>
      <c r="BS1127" s="61"/>
      <c r="BT1127" s="54"/>
      <c r="BU1127" s="55"/>
      <c r="BV1127" s="56"/>
    </row>
    <row r="1128" s="3" customFormat="1" ht="45" customHeight="1">
      <c r="A1128" t="s" s="42">
        <v>2801</v>
      </c>
      <c r="C1128" t="s" s="43">
        <v>2802</v>
      </c>
      <c r="D1128" t="s" s="43">
        <v>2803</v>
      </c>
      <c r="E1128" t="s" s="52">
        <v>393</v>
      </c>
      <c r="F1128" s="45">
        <v>11.9</v>
      </c>
      <c r="G1128" s="32" cm="1">
        <f t="array" ref="G1128">F1128*0.5*0.9*0.95</f>
        <v>5.08725</v>
      </c>
      <c r="H1128" s="46" cm="1">
        <f t="array" ref="H1128">G1128*0.94</f>
        <v>4.782015</v>
      </c>
      <c r="I1128" s="46" cm="1">
        <f t="array" ref="I1128">G1128*0.87</f>
        <v>4.4259075</v>
      </c>
      <c r="J1128" t="s" s="47">
        <v>2802</v>
      </c>
      <c r="K1128" s="40"/>
      <c r="L1128" t="str" s="41" cm="1">
        <f t="array" ref="L1128">IF(K1128&lt;1,"",IF(K1128&lt;6,0,IF(K1128&lt;12,0.06,0.13)))</f>
      </c>
      <c r="M1128" t="str" s="41" cm="1">
        <f t="array" ref="M1128">IF(K1128&lt;1,"",IF(K1128&lt;6,G1128,IF(K1128&lt;12,H1128,I1128)))</f>
      </c>
      <c r="N1128" t="str" s="41" cm="1">
        <f t="array" ref="N1128">_xlfn.IFERROR(K1128*M1128,"")</f>
      </c>
      <c r="AF1128" s="54"/>
      <c r="AG1128" s="55"/>
      <c r="AH1128" s="56"/>
      <c r="AI1128" s="57"/>
      <c r="AJ1128" s="58"/>
      <c r="AK1128" s="59"/>
      <c r="AL1128" s="60"/>
      <c r="AM1128" s="61"/>
      <c r="AN1128" s="54"/>
      <c r="AO1128" s="55"/>
      <c r="AP1128" s="56"/>
      <c r="AQ1128" s="57"/>
      <c r="AR1128" s="58"/>
      <c r="AS1128" s="59"/>
      <c r="AT1128" s="60"/>
      <c r="AU1128" s="61"/>
      <c r="AV1128" s="54"/>
      <c r="AW1128" s="55"/>
      <c r="AX1128" s="56"/>
      <c r="AY1128" s="57"/>
      <c r="AZ1128" s="58"/>
      <c r="BA1128" s="59"/>
      <c r="BB1128" s="60"/>
      <c r="BC1128" s="61"/>
      <c r="BD1128" s="54"/>
      <c r="BE1128" s="55"/>
      <c r="BF1128" s="56"/>
      <c r="BG1128" s="57"/>
      <c r="BH1128" s="58"/>
      <c r="BI1128" s="59"/>
      <c r="BJ1128" s="60"/>
      <c r="BK1128" s="61"/>
      <c r="BL1128" s="54"/>
      <c r="BM1128" s="55"/>
      <c r="BN1128" s="56"/>
      <c r="BO1128" s="57"/>
      <c r="BP1128" s="58"/>
      <c r="BQ1128" s="59"/>
      <c r="BR1128" s="60"/>
      <c r="BS1128" s="61"/>
      <c r="BT1128" s="54"/>
      <c r="BU1128" s="55"/>
      <c r="BV1128" s="56"/>
    </row>
    <row r="1129" s="3" customFormat="1" ht="45" customHeight="1">
      <c r="A1129" s="49">
        <v>8055035685250</v>
      </c>
      <c r="C1129" t="s" s="37">
        <v>2804</v>
      </c>
      <c r="D1129" t="s" s="38">
        <v>2805</v>
      </c>
      <c r="E1129" t="s" s="36">
        <v>393</v>
      </c>
      <c r="F1129" s="31">
        <v>11.9</v>
      </c>
      <c r="G1129" s="32" cm="1">
        <f t="array" ref="G1129">F1129*0.5*0.9*0.95</f>
        <v>5.08725</v>
      </c>
      <c r="H1129" s="39" cm="1">
        <f t="array" ref="H1129">G1129*0.94</f>
        <v>4.782015</v>
      </c>
      <c r="I1129" s="39" cm="1">
        <f t="array" ref="I1129">G1129*0.87</f>
        <v>4.4259075</v>
      </c>
      <c r="J1129" t="s" s="28">
        <v>2804</v>
      </c>
      <c r="K1129" s="40"/>
      <c r="L1129" t="str" s="41" cm="1">
        <f t="array" ref="L1129">IF(K1129&lt;1,"",IF(K1129&lt;6,0,IF(K1129&lt;12,0.06,0.13)))</f>
      </c>
      <c r="M1129" t="str" s="41" cm="1">
        <f t="array" ref="M1129">IF(K1129&lt;1,"",IF(K1129&lt;6,G1129,IF(K1129&lt;12,H1129,I1129)))</f>
      </c>
      <c r="N1129" t="str" s="41" cm="1">
        <f t="array" ref="N1129">_xlfn.IFERROR(K1129*M1129,"")</f>
      </c>
      <c r="AF1129" s="54"/>
      <c r="AG1129" s="55"/>
      <c r="AH1129" s="56"/>
      <c r="AI1129" s="57"/>
      <c r="AJ1129" s="58"/>
      <c r="AK1129" s="59"/>
      <c r="AL1129" s="60"/>
      <c r="AM1129" s="61"/>
      <c r="AN1129" s="54"/>
      <c r="AO1129" s="55"/>
      <c r="AP1129" s="56"/>
      <c r="AQ1129" s="57"/>
      <c r="AR1129" s="58"/>
      <c r="AS1129" s="59"/>
      <c r="AT1129" s="60"/>
      <c r="AU1129" s="61"/>
      <c r="AV1129" s="54"/>
      <c r="AW1129" s="55"/>
      <c r="AX1129" s="56"/>
      <c r="AY1129" s="57"/>
      <c r="AZ1129" s="58"/>
      <c r="BA1129" s="59"/>
      <c r="BB1129" s="60"/>
      <c r="BC1129" s="61"/>
      <c r="BD1129" s="54"/>
      <c r="BE1129" s="55"/>
      <c r="BF1129" s="56"/>
      <c r="BG1129" s="57"/>
      <c r="BH1129" s="58"/>
      <c r="BI1129" s="59"/>
      <c r="BJ1129" s="60"/>
      <c r="BK1129" s="61"/>
      <c r="BL1129" s="54"/>
      <c r="BM1129" s="55"/>
      <c r="BN1129" s="56"/>
      <c r="BO1129" s="57"/>
      <c r="BP1129" s="58"/>
      <c r="BQ1129" s="59"/>
      <c r="BR1129" s="60"/>
      <c r="BS1129" s="61"/>
      <c r="BT1129" s="54"/>
      <c r="BU1129" s="55"/>
      <c r="BV1129" s="56"/>
    </row>
    <row r="1130" s="3" customFormat="1" ht="45" customHeight="1">
      <c r="A1130" s="49">
        <v>8055035685175</v>
      </c>
      <c r="C1130" t="s" s="37">
        <v>2806</v>
      </c>
      <c r="D1130" t="s" s="38">
        <v>2807</v>
      </c>
      <c r="E1130" t="s" s="36">
        <v>393</v>
      </c>
      <c r="F1130" s="31">
        <v>11.9</v>
      </c>
      <c r="G1130" s="32" cm="1">
        <f t="array" ref="G1130">F1130*0.5*0.9*0.95</f>
        <v>5.08725</v>
      </c>
      <c r="H1130" s="39" cm="1">
        <f t="array" ref="H1130">G1130*0.94</f>
        <v>4.782015</v>
      </c>
      <c r="I1130" s="39" cm="1">
        <f t="array" ref="I1130">G1130*0.87</f>
        <v>4.4259075</v>
      </c>
      <c r="J1130" t="s" s="28">
        <v>2806</v>
      </c>
      <c r="K1130" s="40"/>
      <c r="L1130" t="str" s="41" cm="1">
        <f t="array" ref="L1130">IF(K1130&lt;1,"",IF(K1130&lt;6,0,IF(K1130&lt;12,0.06,0.13)))</f>
      </c>
      <c r="M1130" t="str" s="41" cm="1">
        <f t="array" ref="M1130">IF(K1130&lt;1,"",IF(K1130&lt;6,G1130,IF(K1130&lt;12,H1130,I1130)))</f>
      </c>
      <c r="N1130" t="str" s="41" cm="1">
        <f t="array" ref="N1130">_xlfn.IFERROR(K1130*M1130,"")</f>
      </c>
    </row>
    <row r="1131" s="3" customFormat="1" ht="45" customHeight="1">
      <c r="A1131" t="s" s="42">
        <v>2808</v>
      </c>
      <c r="C1131" t="s" s="43">
        <v>2809</v>
      </c>
      <c r="D1131" t="s" s="43">
        <v>2810</v>
      </c>
      <c r="E1131" t="s" s="52">
        <v>393</v>
      </c>
      <c r="F1131" s="45">
        <v>11.9</v>
      </c>
      <c r="G1131" s="32" cm="1">
        <f t="array" ref="G1131">F1131*0.5*0.9*0.95</f>
        <v>5.08725</v>
      </c>
      <c r="H1131" s="46" cm="1">
        <f t="array" ref="H1131">G1131*0.94</f>
        <v>4.782015</v>
      </c>
      <c r="I1131" s="46" cm="1">
        <f t="array" ref="I1131">G1131*0.87</f>
        <v>4.4259075</v>
      </c>
      <c r="J1131" t="s" s="47">
        <v>2809</v>
      </c>
      <c r="K1131" s="40"/>
      <c r="L1131" t="str" s="41" cm="1">
        <f t="array" ref="L1131">IF(K1131&lt;1,"",IF(K1131&lt;6,0,IF(K1131&lt;12,0.06,0.13)))</f>
      </c>
      <c r="M1131" t="str" s="41" cm="1">
        <f t="array" ref="M1131">IF(K1131&lt;1,"",IF(K1131&lt;6,G1131,IF(K1131&lt;12,H1131,I1131)))</f>
      </c>
      <c r="N1131" t="str" s="41" cm="1">
        <f t="array" ref="N1131">_xlfn.IFERROR(K1131*M1131,"")</f>
      </c>
    </row>
    <row r="1132" s="3" customFormat="1" ht="45" customHeight="1">
      <c r="A1132" s="49">
        <v>8055035685182</v>
      </c>
      <c r="C1132" t="s" s="37">
        <v>2811</v>
      </c>
      <c r="D1132" t="s" s="38">
        <v>2812</v>
      </c>
      <c r="E1132" t="s" s="36">
        <v>393</v>
      </c>
      <c r="F1132" s="31">
        <v>11.9</v>
      </c>
      <c r="G1132" s="32" cm="1">
        <f t="array" ref="G1132">F1132*0.5*0.9*0.95</f>
        <v>5.08725</v>
      </c>
      <c r="H1132" s="39" cm="1">
        <f t="array" ref="H1132">G1132*0.94</f>
        <v>4.782015</v>
      </c>
      <c r="I1132" s="39" cm="1">
        <f t="array" ref="I1132">G1132*0.87</f>
        <v>4.4259075</v>
      </c>
      <c r="J1132" t="s" s="28">
        <v>2811</v>
      </c>
      <c r="K1132" s="40"/>
      <c r="L1132" t="str" s="41" cm="1">
        <f t="array" ref="L1132">IF(K1132&lt;1,"",IF(K1132&lt;6,0,IF(K1132&lt;12,0.06,0.13)))</f>
      </c>
      <c r="M1132" t="str" s="41" cm="1">
        <f t="array" ref="M1132">IF(K1132&lt;1,"",IF(K1132&lt;6,G1132,IF(K1132&lt;12,H1132,I1132)))</f>
      </c>
      <c r="N1132" t="str" s="41" cm="1">
        <f t="array" ref="N1132">_xlfn.IFERROR(K1132*M1132,"")</f>
      </c>
    </row>
    <row r="1133" s="3" customFormat="1" ht="45" customHeight="1">
      <c r="A1133" t="s" s="42">
        <v>2813</v>
      </c>
      <c r="C1133" t="s" s="43">
        <v>2814</v>
      </c>
      <c r="D1133" t="s" s="43">
        <v>2815</v>
      </c>
      <c r="E1133" t="s" s="52">
        <v>393</v>
      </c>
      <c r="F1133" s="45">
        <v>11.9</v>
      </c>
      <c r="G1133" s="32" cm="1">
        <f t="array" ref="G1133">F1133*0.5*0.9*0.95</f>
        <v>5.08725</v>
      </c>
      <c r="H1133" s="46" cm="1">
        <f t="array" ref="H1133">G1133*0.94</f>
        <v>4.782015</v>
      </c>
      <c r="I1133" s="46" cm="1">
        <f t="array" ref="I1133">G1133*0.87</f>
        <v>4.4259075</v>
      </c>
      <c r="J1133" t="s" s="47">
        <v>2814</v>
      </c>
      <c r="K1133" s="40"/>
      <c r="L1133" t="str" s="41" cm="1">
        <f t="array" ref="L1133">IF(K1133&lt;1,"",IF(K1133&lt;6,0,IF(K1133&lt;12,0.06,0.13)))</f>
      </c>
      <c r="M1133" t="str" s="41" cm="1">
        <f t="array" ref="M1133">IF(K1133&lt;1,"",IF(K1133&lt;6,G1133,IF(K1133&lt;12,H1133,I1133)))</f>
      </c>
      <c r="N1133" t="str" s="41" cm="1">
        <f t="array" ref="N1133">_xlfn.IFERROR(K1133*M1133,"")</f>
      </c>
    </row>
    <row r="1134" s="3" customFormat="1" ht="45" customHeight="1">
      <c r="A1134" t="s" s="42">
        <v>2816</v>
      </c>
      <c r="C1134" t="s" s="43">
        <v>2817</v>
      </c>
      <c r="D1134" t="s" s="43">
        <v>2818</v>
      </c>
      <c r="E1134" t="s" s="52">
        <v>393</v>
      </c>
      <c r="F1134" s="45">
        <v>11.9</v>
      </c>
      <c r="G1134" s="32" cm="1">
        <f t="array" ref="G1134">F1134*0.5*0.9*0.95</f>
        <v>5.08725</v>
      </c>
      <c r="H1134" s="46" cm="1">
        <f t="array" ref="H1134">G1134*0.94</f>
        <v>4.782015</v>
      </c>
      <c r="I1134" s="46" cm="1">
        <f t="array" ref="I1134">G1134*0.87</f>
        <v>4.4259075</v>
      </c>
      <c r="J1134" t="s" s="47">
        <v>2817</v>
      </c>
      <c r="K1134" s="40"/>
      <c r="L1134" t="str" s="41" cm="1">
        <f t="array" ref="L1134">IF(K1134&lt;1,"",IF(K1134&lt;6,0,IF(K1134&lt;12,0.06,0.13)))</f>
      </c>
      <c r="M1134" t="str" s="41" cm="1">
        <f t="array" ref="M1134">IF(K1134&lt;1,"",IF(K1134&lt;6,G1134,IF(K1134&lt;12,H1134,I1134)))</f>
      </c>
      <c r="N1134" t="str" s="41" cm="1">
        <f t="array" ref="N1134">_xlfn.IFERROR(K1134*M1134,"")</f>
      </c>
    </row>
    <row r="1135" s="3" customFormat="1" ht="45" customHeight="1">
      <c r="A1135" s="49">
        <v>8055035685205</v>
      </c>
      <c r="C1135" t="s" s="37">
        <v>2819</v>
      </c>
      <c r="D1135" t="s" s="38">
        <v>2820</v>
      </c>
      <c r="E1135" t="s" s="36">
        <v>393</v>
      </c>
      <c r="F1135" s="31">
        <v>11.9</v>
      </c>
      <c r="G1135" s="32" cm="1">
        <f t="array" ref="G1135">F1135*0.5*0.9*0.95</f>
        <v>5.08725</v>
      </c>
      <c r="H1135" s="39" cm="1">
        <f t="array" ref="H1135">G1135*0.94</f>
        <v>4.782015</v>
      </c>
      <c r="I1135" s="39" cm="1">
        <f t="array" ref="I1135">G1135*0.87</f>
        <v>4.4259075</v>
      </c>
      <c r="J1135" t="s" s="28">
        <v>2819</v>
      </c>
      <c r="K1135" s="40"/>
      <c r="L1135" t="str" s="41" cm="1">
        <f t="array" ref="L1135">IF(K1135&lt;1,"",IF(K1135&lt;6,0,IF(K1135&lt;12,0.06,0.13)))</f>
      </c>
      <c r="M1135" t="str" s="41" cm="1">
        <f t="array" ref="M1135">IF(K1135&lt;1,"",IF(K1135&lt;6,G1135,IF(K1135&lt;12,H1135,I1135)))</f>
      </c>
      <c r="N1135" t="str" s="41" cm="1">
        <f t="array" ref="N1135">_xlfn.IFERROR(K1135*M1135,"")</f>
      </c>
    </row>
    <row r="1136" s="3" customFormat="1" ht="45" customHeight="1">
      <c r="A1136" s="49">
        <v>8055035685229</v>
      </c>
      <c r="C1136" t="s" s="37">
        <v>2821</v>
      </c>
      <c r="D1136" t="s" s="38">
        <v>2822</v>
      </c>
      <c r="E1136" t="s" s="36">
        <v>393</v>
      </c>
      <c r="F1136" s="31">
        <v>11.9</v>
      </c>
      <c r="G1136" s="32" cm="1">
        <f t="array" ref="G1136">F1136*0.5*0.9*0.95</f>
        <v>5.08725</v>
      </c>
      <c r="H1136" s="39" cm="1">
        <f t="array" ref="H1136">G1136*0.94</f>
        <v>4.782015</v>
      </c>
      <c r="I1136" s="39" cm="1">
        <f t="array" ref="I1136">G1136*0.87</f>
        <v>4.4259075</v>
      </c>
      <c r="J1136" t="s" s="28">
        <v>2821</v>
      </c>
      <c r="K1136" s="40"/>
      <c r="L1136" t="str" s="41" cm="1">
        <f t="array" ref="L1136">IF(K1136&lt;1,"",IF(K1136&lt;6,0,IF(K1136&lt;12,0.06,0.13)))</f>
      </c>
      <c r="M1136" t="str" s="41" cm="1">
        <f t="array" ref="M1136">IF(K1136&lt;1,"",IF(K1136&lt;6,G1136,IF(K1136&lt;12,H1136,I1136)))</f>
      </c>
      <c r="N1136" t="str" s="41" cm="1">
        <f t="array" ref="N1136">_xlfn.IFERROR(K1136*M1136,"")</f>
      </c>
    </row>
    <row r="1137" s="3" customFormat="1" ht="45" customHeight="1">
      <c r="A1137" t="s" s="42">
        <v>2823</v>
      </c>
      <c r="C1137" t="s" s="43">
        <v>2824</v>
      </c>
      <c r="D1137" t="s" s="43">
        <v>2825</v>
      </c>
      <c r="E1137" t="s" s="52">
        <v>393</v>
      </c>
      <c r="F1137" s="45">
        <v>11.9</v>
      </c>
      <c r="G1137" s="32" cm="1">
        <f t="array" ref="G1137">F1137*0.5*0.9*0.95</f>
        <v>5.08725</v>
      </c>
      <c r="H1137" s="46" cm="1">
        <f t="array" ref="H1137">G1137*0.94</f>
        <v>4.782015</v>
      </c>
      <c r="I1137" s="46" cm="1">
        <f t="array" ref="I1137">G1137*0.87</f>
        <v>4.4259075</v>
      </c>
      <c r="J1137" t="s" s="47">
        <v>2824</v>
      </c>
      <c r="K1137" s="40"/>
      <c r="L1137" t="str" s="41" cm="1">
        <f t="array" ref="L1137">IF(K1137&lt;1,"",IF(K1137&lt;6,0,IF(K1137&lt;12,0.06,0.13)))</f>
      </c>
      <c r="M1137" t="str" s="41" cm="1">
        <f t="array" ref="M1137">IF(K1137&lt;1,"",IF(K1137&lt;6,G1137,IF(K1137&lt;12,H1137,I1137)))</f>
      </c>
      <c r="N1137" t="str" s="41" cm="1">
        <f t="array" ref="N1137">_xlfn.IFERROR(K1137*M1137,"")</f>
      </c>
    </row>
    <row r="1138" s="3" customFormat="1" ht="45" customHeight="1">
      <c r="A1138" t="s" s="42">
        <v>2826</v>
      </c>
      <c r="C1138" t="s" s="43">
        <v>2827</v>
      </c>
      <c r="D1138" t="s" s="43">
        <v>2828</v>
      </c>
      <c r="E1138" t="s" s="52">
        <v>393</v>
      </c>
      <c r="F1138" s="45">
        <v>11.9</v>
      </c>
      <c r="G1138" s="32" cm="1">
        <f t="array" ref="G1138">F1138*0.5*0.9*0.95</f>
        <v>5.08725</v>
      </c>
      <c r="H1138" s="46" cm="1">
        <f t="array" ref="H1138">G1138*0.94</f>
        <v>4.782015</v>
      </c>
      <c r="I1138" s="46" cm="1">
        <f t="array" ref="I1138">G1138*0.87</f>
        <v>4.4259075</v>
      </c>
      <c r="J1138" t="s" s="47">
        <v>2827</v>
      </c>
      <c r="K1138" s="40"/>
      <c r="L1138" t="str" s="41" cm="1">
        <f t="array" ref="L1138">IF(K1138&lt;1,"",IF(K1138&lt;6,0,IF(K1138&lt;12,0.06,0.13)))</f>
      </c>
      <c r="M1138" t="str" s="41" cm="1">
        <f t="array" ref="M1138">IF(K1138&lt;1,"",IF(K1138&lt;6,G1138,IF(K1138&lt;12,H1138,I1138)))</f>
      </c>
      <c r="N1138" t="str" s="41" cm="1">
        <f t="array" ref="N1138">_xlfn.IFERROR(K1138*M1138,"")</f>
      </c>
    </row>
    <row r="1139" s="3" customFormat="1" ht="45" customHeight="1">
      <c r="A1139" t="s" s="42">
        <v>2829</v>
      </c>
      <c r="C1139" t="s" s="43">
        <v>2830</v>
      </c>
      <c r="D1139" t="s" s="43">
        <v>2831</v>
      </c>
      <c r="E1139" t="s" s="52">
        <v>393</v>
      </c>
      <c r="F1139" s="45">
        <v>11.9</v>
      </c>
      <c r="G1139" s="32" cm="1">
        <f t="array" ref="G1139">F1139*0.5*0.9*0.95</f>
        <v>5.08725</v>
      </c>
      <c r="H1139" s="46" cm="1">
        <f t="array" ref="H1139">G1139*0.94</f>
        <v>4.782015</v>
      </c>
      <c r="I1139" s="46" cm="1">
        <f t="array" ref="I1139">G1139*0.87</f>
        <v>4.4259075</v>
      </c>
      <c r="J1139" t="s" s="47">
        <v>2830</v>
      </c>
      <c r="K1139" s="40"/>
      <c r="L1139" t="str" s="41" cm="1">
        <f t="array" ref="L1139">IF(K1139&lt;1,"",IF(K1139&lt;6,0,IF(K1139&lt;12,0.06,0.13)))</f>
      </c>
      <c r="M1139" t="str" s="41" cm="1">
        <f t="array" ref="M1139">IF(K1139&lt;1,"",IF(K1139&lt;6,G1139,IF(K1139&lt;12,H1139,I1139)))</f>
      </c>
      <c r="N1139" t="str" s="41" cm="1">
        <f t="array" ref="N1139">_xlfn.IFERROR(K1139*M1139,"")</f>
      </c>
    </row>
    <row r="1140" s="3" customFormat="1" ht="45" customHeight="1">
      <c r="A1140" s="49">
        <v>8055035685212</v>
      </c>
      <c r="C1140" t="s" s="37">
        <v>2832</v>
      </c>
      <c r="D1140" t="s" s="38">
        <v>2833</v>
      </c>
      <c r="E1140" t="s" s="36">
        <v>393</v>
      </c>
      <c r="F1140" s="31">
        <v>11.9</v>
      </c>
      <c r="G1140" s="32" cm="1">
        <f t="array" ref="G1140">F1140*0.5*0.9*0.95</f>
        <v>5.08725</v>
      </c>
      <c r="H1140" s="39" cm="1">
        <f t="array" ref="H1140">G1140*0.94</f>
        <v>4.782015</v>
      </c>
      <c r="I1140" s="39" cm="1">
        <f t="array" ref="I1140">G1140*0.87</f>
        <v>4.4259075</v>
      </c>
      <c r="J1140" t="s" s="28">
        <v>2832</v>
      </c>
      <c r="K1140" s="40"/>
      <c r="L1140" t="str" s="41" cm="1">
        <f t="array" ref="L1140">IF(K1140&lt;1,"",IF(K1140&lt;6,0,IF(K1140&lt;12,0.06,0.13)))</f>
      </c>
      <c r="M1140" t="str" s="41" cm="1">
        <f t="array" ref="M1140">IF(K1140&lt;1,"",IF(K1140&lt;6,G1140,IF(K1140&lt;12,H1140,I1140)))</f>
      </c>
      <c r="N1140" t="str" s="41" cm="1">
        <f t="array" ref="N1140">_xlfn.IFERROR(K1140*M1140,"")</f>
      </c>
    </row>
    <row r="1141" s="3" customFormat="1" ht="45" customHeight="1">
      <c r="A1141" t="s" s="42">
        <v>2834</v>
      </c>
      <c r="C1141" t="s" s="43">
        <v>2835</v>
      </c>
      <c r="D1141" t="s" s="43">
        <v>2836</v>
      </c>
      <c r="E1141" t="s" s="52">
        <v>393</v>
      </c>
      <c r="F1141" s="45">
        <v>11.9</v>
      </c>
      <c r="G1141" s="32" cm="1">
        <f t="array" ref="G1141">F1141*0.5*0.9*0.95</f>
        <v>5.08725</v>
      </c>
      <c r="H1141" s="46" cm="1">
        <f t="array" ref="H1141">G1141*0.94</f>
        <v>4.782015</v>
      </c>
      <c r="I1141" s="46" cm="1">
        <f t="array" ref="I1141">G1141*0.87</f>
        <v>4.4259075</v>
      </c>
      <c r="J1141" t="s" s="47">
        <v>2835</v>
      </c>
      <c r="K1141" s="40"/>
      <c r="L1141" t="str" s="41" cm="1">
        <f t="array" ref="L1141">IF(K1141&lt;1,"",IF(K1141&lt;6,0,IF(K1141&lt;12,0.06,0.13)))</f>
      </c>
      <c r="M1141" t="str" s="41" cm="1">
        <f t="array" ref="M1141">IF(K1141&lt;1,"",IF(K1141&lt;6,G1141,IF(K1141&lt;12,H1141,I1141)))</f>
      </c>
      <c r="N1141" t="str" s="41" cm="1">
        <f t="array" ref="N1141">_xlfn.IFERROR(K1141*M1141,"")</f>
      </c>
    </row>
    <row r="1142" s="62" customFormat="1" ht="45" customHeight="1">
      <c r="A1142" t="s" s="42">
        <v>2837</v>
      </c>
      <c r="B1142" s="63"/>
      <c r="C1142" t="s" s="47">
        <v>2838</v>
      </c>
      <c r="D1142" t="s" s="51">
        <v>2839</v>
      </c>
      <c r="E1142" t="s" s="52">
        <v>393</v>
      </c>
      <c r="F1142" s="45">
        <v>11.9</v>
      </c>
      <c r="G1142" s="32" cm="1">
        <f t="array" ref="G1142">F1142*0.5*0.9*0.95</f>
        <v>5.08725</v>
      </c>
      <c r="H1142" s="45" cm="1">
        <f t="array" ref="H1142">G1142*0.94</f>
        <v>4.782015</v>
      </c>
      <c r="I1142" s="45" cm="1">
        <f t="array" ref="I1142">G1142*0.87</f>
        <v>4.4259075</v>
      </c>
      <c r="J1142" t="s" s="47">
        <v>2838</v>
      </c>
      <c r="K1142" s="33"/>
      <c r="L1142" t="str" s="34" cm="1">
        <f t="array" ref="L1142">IF(K1142&lt;1,"",IF(K1142&lt;6,0,IF(K1142&lt;12,0.06,0.13)))</f>
      </c>
      <c r="M1142" t="str" s="34" cm="1">
        <f t="array" ref="M1142">IF(K1142&lt;1,"",IF(K1142&lt;6,G1142,IF(K1142&lt;12,H1142,I1142)))</f>
      </c>
      <c r="N1142" t="str" s="34" cm="1">
        <f t="array" ref="N1142">_xlfn.IFERROR(K1142*M1142,"")</f>
      </c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64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6"/>
    </row>
    <row r="1143" s="62" customFormat="1" ht="45" customHeight="1">
      <c r="A1143" t="s" s="42">
        <v>2840</v>
      </c>
      <c r="B1143" s="63"/>
      <c r="C1143" t="s" s="47">
        <v>2841</v>
      </c>
      <c r="D1143" t="s" s="51">
        <v>2842</v>
      </c>
      <c r="E1143" t="s" s="52">
        <v>393</v>
      </c>
      <c r="F1143" s="45">
        <v>11.9</v>
      </c>
      <c r="G1143" s="32" cm="1">
        <f t="array" ref="G1143">F1143*0.5*0.9*0.95</f>
        <v>5.08725</v>
      </c>
      <c r="H1143" s="45" cm="1">
        <f t="array" ref="H1143">G1143*0.94</f>
        <v>4.782015</v>
      </c>
      <c r="I1143" s="45" cm="1">
        <f t="array" ref="I1143">G1143*0.87</f>
        <v>4.4259075</v>
      </c>
      <c r="J1143" t="s" s="47">
        <v>2841</v>
      </c>
      <c r="K1143" s="33"/>
      <c r="L1143" t="str" s="34" cm="1">
        <f t="array" ref="L1143">IF(K1143&lt;1,"",IF(K1143&lt;6,0,IF(K1143&lt;12,0.06,0.13)))</f>
      </c>
      <c r="M1143" t="str" s="34" cm="1">
        <f t="array" ref="M1143">IF(K1143&lt;1,"",IF(K1143&lt;6,G1143,IF(K1143&lt;12,H1143,I1143)))</f>
      </c>
      <c r="N1143" t="str" s="34" cm="1">
        <f t="array" ref="N1143">_xlfn.IFERROR(K1143*M1143,"")</f>
      </c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64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/>
      <c r="BI1143" s="65"/>
      <c r="BJ1143" s="65"/>
      <c r="BK1143" s="65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  <c r="BV1143" s="66"/>
    </row>
    <row r="1144" s="62" customFormat="1" ht="45" customHeight="1">
      <c r="A1144" s="49">
        <v>8055035685281</v>
      </c>
      <c r="B1144" s="63"/>
      <c r="C1144" t="s" s="28">
        <v>2843</v>
      </c>
      <c r="D1144" t="s" s="29">
        <v>2844</v>
      </c>
      <c r="E1144" t="s" s="36">
        <v>393</v>
      </c>
      <c r="F1144" s="31">
        <v>11.9</v>
      </c>
      <c r="G1144" s="32" cm="1">
        <f t="array" ref="G1144">F1144*0.5*0.9*0.95</f>
        <v>5.08725</v>
      </c>
      <c r="H1144" s="26" cm="1">
        <f t="array" ref="H1144">G1144*0.94</f>
        <v>4.782015</v>
      </c>
      <c r="I1144" s="26" cm="1">
        <f t="array" ref="I1144">G1144*0.87</f>
        <v>4.4259075</v>
      </c>
      <c r="J1144" t="s" s="28">
        <v>2843</v>
      </c>
      <c r="K1144" s="33"/>
      <c r="L1144" t="str" s="34" cm="1">
        <f t="array" ref="L1144">IF(K1144&lt;1,"",IF(K1144&lt;6,0,IF(K1144&lt;12,0.06,0.13)))</f>
      </c>
      <c r="M1144" t="str" s="34" cm="1">
        <f t="array" ref="M1144">IF(K1144&lt;1,"",IF(K1144&lt;6,G1144,IF(K1144&lt;12,H1144,I1144)))</f>
      </c>
      <c r="N1144" t="str" s="34" cm="1">
        <f t="array" ref="N1144">_xlfn.IFERROR(K1144*M1144,"")</f>
      </c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64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/>
      <c r="BI1144" s="65"/>
      <c r="BJ1144" s="65"/>
      <c r="BK1144" s="65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  <c r="BV1144" s="66"/>
    </row>
    <row r="1145" s="62" customFormat="1" ht="45" customHeight="1">
      <c r="A1145" s="49">
        <v>8055035685243</v>
      </c>
      <c r="B1145" s="63"/>
      <c r="C1145" t="s" s="28">
        <v>2845</v>
      </c>
      <c r="D1145" t="s" s="29">
        <v>2846</v>
      </c>
      <c r="E1145" t="s" s="36">
        <v>393</v>
      </c>
      <c r="F1145" s="31">
        <v>11.9</v>
      </c>
      <c r="G1145" s="32" cm="1">
        <f t="array" ref="G1145">F1145*0.5*0.9*0.95</f>
        <v>5.08725</v>
      </c>
      <c r="H1145" s="26" cm="1">
        <f t="array" ref="H1145">G1145*0.94</f>
        <v>4.782015</v>
      </c>
      <c r="I1145" s="26" cm="1">
        <f t="array" ref="I1145">G1145*0.87</f>
        <v>4.4259075</v>
      </c>
      <c r="J1145" t="s" s="28">
        <v>2845</v>
      </c>
      <c r="K1145" s="33"/>
      <c r="L1145" t="str" s="34" cm="1">
        <f t="array" ref="L1145">IF(K1145&lt;1,"",IF(K1145&lt;6,0,IF(K1145&lt;12,0.06,0.13)))</f>
      </c>
      <c r="M1145" t="str" s="34" cm="1">
        <f t="array" ref="M1145">IF(K1145&lt;1,"",IF(K1145&lt;6,G1145,IF(K1145&lt;12,H1145,I1145)))</f>
      </c>
      <c r="N1145" t="str" s="34" cm="1">
        <f t="array" ref="N1145">_xlfn.IFERROR(K1145*M1145,"")</f>
      </c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64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6"/>
    </row>
    <row r="1146" s="62" customFormat="1" ht="45" customHeight="1">
      <c r="A1146" s="49">
        <v>8055035685199</v>
      </c>
      <c r="B1146" s="63"/>
      <c r="C1146" t="s" s="28">
        <v>2847</v>
      </c>
      <c r="D1146" t="s" s="29">
        <v>2848</v>
      </c>
      <c r="E1146" t="s" s="36">
        <v>393</v>
      </c>
      <c r="F1146" s="31">
        <v>11.9</v>
      </c>
      <c r="G1146" s="32" cm="1">
        <f t="array" ref="G1146">F1146*0.5*0.9*0.95</f>
        <v>5.08725</v>
      </c>
      <c r="H1146" s="26" cm="1">
        <f t="array" ref="H1146">G1146*0.94</f>
        <v>4.782015</v>
      </c>
      <c r="I1146" s="26" cm="1">
        <f t="array" ref="I1146">G1146*0.87</f>
        <v>4.4259075</v>
      </c>
      <c r="J1146" t="s" s="28">
        <v>2847</v>
      </c>
      <c r="K1146" s="33"/>
      <c r="L1146" t="str" s="34" cm="1">
        <f t="array" ref="L1146">IF(K1146&lt;1,"",IF(K1146&lt;6,0,IF(K1146&lt;12,0.06,0.13)))</f>
      </c>
      <c r="M1146" t="str" s="34" cm="1">
        <f t="array" ref="M1146">IF(K1146&lt;1,"",IF(K1146&lt;6,G1146,IF(K1146&lt;12,H1146,I1146)))</f>
      </c>
      <c r="N1146" t="str" s="34" cm="1">
        <f t="array" ref="N1146">_xlfn.IFERROR(K1146*M1146,"")</f>
      </c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64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6"/>
    </row>
    <row r="1147" s="62" customFormat="1" ht="45" customHeight="1">
      <c r="A1147" s="49">
        <v>8055035685298</v>
      </c>
      <c r="B1147" s="63"/>
      <c r="C1147" t="s" s="28">
        <v>2849</v>
      </c>
      <c r="D1147" t="s" s="29">
        <v>2850</v>
      </c>
      <c r="E1147" s="30">
        <v>2</v>
      </c>
      <c r="F1147" s="31">
        <v>19.9</v>
      </c>
      <c r="G1147" s="32" cm="1">
        <f t="array" ref="G1147">F1147*0.5*0.9*0.95</f>
        <v>8.507250000000001</v>
      </c>
      <c r="H1147" s="26" cm="1">
        <f t="array" ref="H1147">G1147*0.94</f>
        <v>7.996815</v>
      </c>
      <c r="I1147" s="26" cm="1">
        <f t="array" ref="I1147">G1147*0.87</f>
        <v>7.4013075</v>
      </c>
      <c r="J1147" t="s" s="28">
        <v>2849</v>
      </c>
      <c r="K1147" s="33"/>
      <c r="L1147" t="str" s="34" cm="1">
        <f t="array" ref="L1147">IF(K1147&lt;1,"",IF(K1147&lt;6,0,IF(K1147&lt;12,0.06,0.13)))</f>
      </c>
      <c r="M1147" t="str" s="34" cm="1">
        <f t="array" ref="M1147">IF(K1147&lt;1,"",IF(K1147&lt;6,G1147,IF(K1147&lt;12,H1147,I1147)))</f>
      </c>
      <c r="N1147" t="str" s="34" cm="1">
        <f t="array" ref="N1147">_xlfn.IFERROR(K1147*M1147,"")</f>
      </c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64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6"/>
    </row>
    <row r="1148" s="62" customFormat="1" ht="45" customHeight="1">
      <c r="A1148" s="49">
        <v>8055035685304</v>
      </c>
      <c r="B1148" s="63"/>
      <c r="C1148" t="s" s="28">
        <v>2851</v>
      </c>
      <c r="D1148" t="s" s="29">
        <v>2852</v>
      </c>
      <c r="E1148" s="30">
        <v>2</v>
      </c>
      <c r="F1148" s="31">
        <v>19.9</v>
      </c>
      <c r="G1148" s="32" cm="1">
        <f t="array" ref="G1148">F1148*0.5*0.9*0.95</f>
        <v>8.507250000000001</v>
      </c>
      <c r="H1148" s="26" cm="1">
        <f t="array" ref="H1148">G1148*0.94</f>
        <v>7.996815</v>
      </c>
      <c r="I1148" s="26" cm="1">
        <f t="array" ref="I1148">G1148*0.87</f>
        <v>7.4013075</v>
      </c>
      <c r="J1148" t="s" s="28">
        <v>2851</v>
      </c>
      <c r="K1148" s="33"/>
      <c r="L1148" t="str" s="34" cm="1">
        <f t="array" ref="L1148">IF(K1148&lt;1,"",IF(K1148&lt;6,0,IF(K1148&lt;12,0.06,0.13)))</f>
      </c>
      <c r="M1148" t="str" s="34" cm="1">
        <f t="array" ref="M1148">IF(K1148&lt;1,"",IF(K1148&lt;6,G1148,IF(K1148&lt;12,H1148,I1148)))</f>
      </c>
      <c r="N1148" t="str" s="34" cm="1">
        <f t="array" ref="N1148">_xlfn.IFERROR(K1148*M1148,"")</f>
      </c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64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6"/>
    </row>
    <row r="1149" s="62" customFormat="1" ht="45" customHeight="1">
      <c r="A1149" s="49">
        <v>8055035685311</v>
      </c>
      <c r="B1149" s="63"/>
      <c r="C1149" t="s" s="28">
        <v>2853</v>
      </c>
      <c r="D1149" t="s" s="29">
        <v>2854</v>
      </c>
      <c r="E1149" s="30">
        <v>2</v>
      </c>
      <c r="F1149" s="31">
        <v>19.9</v>
      </c>
      <c r="G1149" s="32" cm="1">
        <f t="array" ref="G1149">F1149*0.5*0.9*0.95</f>
        <v>8.507250000000001</v>
      </c>
      <c r="H1149" s="26" cm="1">
        <f t="array" ref="H1149">G1149*0.94</f>
        <v>7.996815</v>
      </c>
      <c r="I1149" s="26" cm="1">
        <f t="array" ref="I1149">G1149*0.87</f>
        <v>7.4013075</v>
      </c>
      <c r="J1149" t="s" s="28">
        <v>2853</v>
      </c>
      <c r="K1149" s="33"/>
      <c r="L1149" t="str" s="34" cm="1">
        <f t="array" ref="L1149">IF(K1149&lt;1,"",IF(K1149&lt;6,0,IF(K1149&lt;12,0.06,0.13)))</f>
      </c>
      <c r="M1149" t="str" s="34" cm="1">
        <f t="array" ref="M1149">IF(K1149&lt;1,"",IF(K1149&lt;6,G1149,IF(K1149&lt;12,H1149,I1149)))</f>
      </c>
      <c r="N1149" t="str" s="34" cm="1">
        <f t="array" ref="N1149">_xlfn.IFERROR(K1149*M1149,"")</f>
      </c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64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  <c r="AS1149" s="65"/>
      <c r="AT1149" s="65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/>
      <c r="BI1149" s="65"/>
      <c r="BJ1149" s="65"/>
      <c r="BK1149" s="65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  <c r="BV1149" s="66"/>
    </row>
    <row r="1150" s="62" customFormat="1" ht="45" customHeight="1">
      <c r="A1150" s="49">
        <v>8055035685328</v>
      </c>
      <c r="B1150" s="63"/>
      <c r="C1150" t="s" s="28">
        <v>2855</v>
      </c>
      <c r="D1150" t="s" s="29">
        <v>2856</v>
      </c>
      <c r="E1150" s="30">
        <v>2</v>
      </c>
      <c r="F1150" s="31">
        <v>14.9</v>
      </c>
      <c r="G1150" s="32" cm="1">
        <f t="array" ref="G1150">F1150*0.5*0.9*0.95</f>
        <v>6.36975</v>
      </c>
      <c r="H1150" s="26" cm="1">
        <f t="array" ref="H1150">G1150*0.94</f>
        <v>5.987565</v>
      </c>
      <c r="I1150" s="26" cm="1">
        <f t="array" ref="I1150">G1150*0.87</f>
        <v>5.5416825</v>
      </c>
      <c r="J1150" t="s" s="28">
        <v>2855</v>
      </c>
      <c r="K1150" s="33"/>
      <c r="L1150" t="str" s="34" cm="1">
        <f t="array" ref="L1150">IF(K1150&lt;1,"",IF(K1150&lt;6,0,IF(K1150&lt;12,0.06,0.13)))</f>
      </c>
      <c r="M1150" t="str" s="34" cm="1">
        <f t="array" ref="M1150">IF(K1150&lt;1,"",IF(K1150&lt;6,G1150,IF(K1150&lt;12,H1150,I1150)))</f>
      </c>
      <c r="N1150" t="str" s="34" cm="1">
        <f t="array" ref="N1150">_xlfn.IFERROR(K1150*M1150,"")</f>
      </c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64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6"/>
    </row>
    <row r="1151" s="62" customFormat="1" ht="45" customHeight="1">
      <c r="A1151" s="49">
        <v>8055035685335</v>
      </c>
      <c r="B1151" s="50"/>
      <c r="C1151" t="s" s="28">
        <v>2857</v>
      </c>
      <c r="D1151" t="s" s="29">
        <v>2858</v>
      </c>
      <c r="E1151" s="30">
        <v>2</v>
      </c>
      <c r="F1151" s="31">
        <v>14.9</v>
      </c>
      <c r="G1151" s="32" cm="1">
        <f t="array" ref="G1151">F1151*0.5*0.9*0.95</f>
        <v>6.36975</v>
      </c>
      <c r="H1151" s="26" cm="1">
        <f t="array" ref="H1151">G1151*0.94</f>
        <v>5.987565</v>
      </c>
      <c r="I1151" s="26" cm="1">
        <f t="array" ref="I1151">G1151*0.87</f>
        <v>5.5416825</v>
      </c>
      <c r="J1151" t="s" s="28">
        <v>2857</v>
      </c>
      <c r="K1151" s="33"/>
      <c r="L1151" t="str" s="34" cm="1">
        <f t="array" ref="L1151">IF(K1151&lt;1,"",IF(K1151&lt;6,0,IF(K1151&lt;12,0.06,0.13)))</f>
      </c>
      <c r="M1151" t="str" s="34" cm="1">
        <f t="array" ref="M1151">IF(K1151&lt;1,"",IF(K1151&lt;6,G1151,IF(K1151&lt;12,H1151,I1151)))</f>
      </c>
      <c r="N1151" t="str" s="34" cm="1">
        <f t="array" ref="N1151">_xlfn.IFERROR(K1151*M1151,"")</f>
      </c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64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6"/>
    </row>
    <row r="1152" s="62" customFormat="1" ht="45" customHeight="1">
      <c r="A1152" s="49">
        <v>8055035685342</v>
      </c>
      <c r="B1152" s="63"/>
      <c r="C1152" t="s" s="28">
        <v>2859</v>
      </c>
      <c r="D1152" t="s" s="29">
        <v>2860</v>
      </c>
      <c r="E1152" s="30">
        <v>2</v>
      </c>
      <c r="F1152" s="31">
        <v>14.9</v>
      </c>
      <c r="G1152" s="32" cm="1">
        <f t="array" ref="G1152">F1152*0.5*0.9*0.95</f>
        <v>6.36975</v>
      </c>
      <c r="H1152" s="26" cm="1">
        <f t="array" ref="H1152">G1152*0.94</f>
        <v>5.987565</v>
      </c>
      <c r="I1152" s="26" cm="1">
        <f t="array" ref="I1152">G1152*0.87</f>
        <v>5.5416825</v>
      </c>
      <c r="J1152" t="s" s="28">
        <v>2859</v>
      </c>
      <c r="K1152" s="33"/>
      <c r="L1152" t="str" s="34" cm="1">
        <f t="array" ref="L1152">IF(K1152&lt;1,"",IF(K1152&lt;6,0,IF(K1152&lt;12,0.06,0.13)))</f>
      </c>
      <c r="M1152" t="str" s="34" cm="1">
        <f t="array" ref="M1152">IF(K1152&lt;1,"",IF(K1152&lt;6,G1152,IF(K1152&lt;12,H1152,I1152)))</f>
      </c>
      <c r="N1152" t="str" s="34" cm="1">
        <f t="array" ref="N1152">_xlfn.IFERROR(K1152*M1152,"")</f>
      </c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64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6"/>
    </row>
    <row r="1153" s="62" customFormat="1" ht="45" customHeight="1">
      <c r="A1153" t="s" s="27">
        <v>2861</v>
      </c>
      <c r="B1153" s="63"/>
      <c r="C1153" t="s" s="28">
        <v>2862</v>
      </c>
      <c r="D1153" t="s" s="29">
        <v>2863</v>
      </c>
      <c r="E1153" s="30">
        <v>1</v>
      </c>
      <c r="F1153" s="31">
        <v>29.9</v>
      </c>
      <c r="G1153" s="32" cm="1">
        <f t="array" ref="G1153">F1153*0.5*0.9*0.95</f>
        <v>12.78225</v>
      </c>
      <c r="H1153" s="26" cm="1">
        <f t="array" ref="H1153">G1153*0.94</f>
        <v>12.015315</v>
      </c>
      <c r="I1153" s="26" cm="1">
        <f t="array" ref="I1153">G1153*0.87</f>
        <v>11.1205575</v>
      </c>
      <c r="J1153" t="s" s="28">
        <v>2862</v>
      </c>
      <c r="K1153" s="33"/>
      <c r="L1153" t="str" s="34" cm="1">
        <f t="array" ref="L1153">IF(K1153&lt;1,"",IF(K1153&lt;6,0,IF(K1153&lt;12,0.06,0.13)))</f>
      </c>
      <c r="M1153" t="str" s="34" cm="1">
        <f t="array" ref="M1153">IF(K1153&lt;1,"",IF(K1153&lt;6,G1153,IF(K1153&lt;12,H1153,I1153)))</f>
      </c>
      <c r="N1153" t="str" s="34" cm="1">
        <f t="array" ref="N1153">_xlfn.IFERROR(K1153*M1153,"")</f>
      </c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64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  <c r="AS1153" s="65"/>
      <c r="AT1153" s="65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/>
      <c r="BI1153" s="65"/>
      <c r="BJ1153" s="65"/>
      <c r="BK1153" s="65"/>
      <c r="BL1153" s="65"/>
      <c r="BM1153" s="65"/>
      <c r="BN1153" s="65"/>
      <c r="BO1153" s="65"/>
      <c r="BP1153" s="65"/>
      <c r="BQ1153" s="65"/>
      <c r="BR1153" s="65"/>
      <c r="BS1153" s="65"/>
      <c r="BT1153" s="65"/>
      <c r="BU1153" s="65"/>
      <c r="BV1153" s="66"/>
    </row>
    <row r="1154" s="62" customFormat="1" ht="45" customHeight="1">
      <c r="A1154" s="53">
        <v>8055035686325</v>
      </c>
      <c r="B1154" s="63"/>
      <c r="C1154" t="s" s="47">
        <v>2864</v>
      </c>
      <c r="D1154" t="s" s="51">
        <v>2865</v>
      </c>
      <c r="E1154" t="s" s="52">
        <v>279</v>
      </c>
      <c r="F1154" s="45">
        <v>29.9</v>
      </c>
      <c r="G1154" s="32" cm="1">
        <f t="array" ref="G1154">F1154*0.5*0.9*0.95</f>
        <v>12.78225</v>
      </c>
      <c r="H1154" s="45" cm="1">
        <f t="array" ref="H1154">G1154*0.94</f>
        <v>12.015315</v>
      </c>
      <c r="I1154" s="45" cm="1">
        <f t="array" ref="I1154">G1154*0.87</f>
        <v>11.1205575</v>
      </c>
      <c r="J1154" t="s" s="47">
        <v>2864</v>
      </c>
      <c r="K1154" s="33"/>
      <c r="L1154" t="str" s="34" cm="1">
        <f t="array" ref="L1154">IF(K1154&lt;1,"",IF(K1154&lt;6,0,IF(K1154&lt;12,0.06,0.13)))</f>
      </c>
      <c r="M1154" t="str" s="34" cm="1">
        <f t="array" ref="M1154">IF(K1154&lt;1,"",IF(K1154&lt;6,G1154,IF(K1154&lt;12,H1154,I1154)))</f>
      </c>
      <c r="N1154" t="str" s="34" cm="1">
        <f t="array" ref="N1154">_xlfn.IFERROR(K1154*M1154,"")</f>
      </c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64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6"/>
    </row>
    <row r="1155" s="62" customFormat="1" ht="45" customHeight="1">
      <c r="A1155" t="s" s="27">
        <v>2866</v>
      </c>
      <c r="B1155" s="63"/>
      <c r="C1155" t="s" s="28">
        <v>2867</v>
      </c>
      <c r="D1155" t="s" s="29">
        <v>2868</v>
      </c>
      <c r="E1155" t="s" s="36">
        <v>279</v>
      </c>
      <c r="F1155" s="31">
        <v>29.9</v>
      </c>
      <c r="G1155" s="32" cm="1">
        <f t="array" ref="G1155">F1155*0.5*0.9*0.95</f>
        <v>12.78225</v>
      </c>
      <c r="H1155" s="26" cm="1">
        <f t="array" ref="H1155">G1155*0.94</f>
        <v>12.015315</v>
      </c>
      <c r="I1155" s="26" cm="1">
        <f t="array" ref="I1155">G1155*0.87</f>
        <v>11.1205575</v>
      </c>
      <c r="J1155" t="s" s="28">
        <v>2867</v>
      </c>
      <c r="K1155" s="33"/>
      <c r="L1155" t="str" s="34" cm="1">
        <f t="array" ref="L1155">IF(K1155&lt;1,"",IF(K1155&lt;6,0,IF(K1155&lt;12,0.06,0.13)))</f>
      </c>
      <c r="M1155" t="str" s="34" cm="1">
        <f t="array" ref="M1155">IF(K1155&lt;1,"",IF(K1155&lt;6,G1155,IF(K1155&lt;12,H1155,I1155)))</f>
      </c>
      <c r="N1155" t="str" s="34" cm="1">
        <f t="array" ref="N1155">_xlfn.IFERROR(K1155*M1155,"")</f>
      </c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64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6"/>
    </row>
    <row r="1156" s="62" customFormat="1" ht="45" customHeight="1">
      <c r="A1156" t="s" s="42">
        <v>2869</v>
      </c>
      <c r="B1156" s="63"/>
      <c r="C1156" t="s" s="47">
        <v>2870</v>
      </c>
      <c r="D1156" t="s" s="51">
        <v>2871</v>
      </c>
      <c r="E1156" t="s" s="52">
        <v>279</v>
      </c>
      <c r="F1156" s="45">
        <v>29.9</v>
      </c>
      <c r="G1156" s="32" cm="1">
        <f t="array" ref="G1156">F1156*0.5*0.9*0.95</f>
        <v>12.78225</v>
      </c>
      <c r="H1156" s="45" cm="1">
        <f t="array" ref="H1156">G1156*0.94</f>
        <v>12.015315</v>
      </c>
      <c r="I1156" s="45" cm="1">
        <f t="array" ref="I1156">G1156*0.87</f>
        <v>11.1205575</v>
      </c>
      <c r="J1156" t="s" s="47">
        <v>2870</v>
      </c>
      <c r="K1156" s="33"/>
      <c r="L1156" t="str" s="34" cm="1">
        <f t="array" ref="L1156">IF(K1156&lt;1,"",IF(K1156&lt;6,0,IF(K1156&lt;12,0.06,0.13)))</f>
      </c>
      <c r="M1156" t="str" s="34" cm="1">
        <f t="array" ref="M1156">IF(K1156&lt;1,"",IF(K1156&lt;6,G1156,IF(K1156&lt;12,H1156,I1156)))</f>
      </c>
      <c r="N1156" t="str" s="34" cm="1">
        <f t="array" ref="N1156">_xlfn.IFERROR(K1156*M1156,"")</f>
      </c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64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6"/>
    </row>
    <row r="1157" s="62" customFormat="1" ht="45" customHeight="1">
      <c r="A1157" t="s" s="27">
        <v>2872</v>
      </c>
      <c r="B1157" s="63"/>
      <c r="C1157" t="s" s="28">
        <v>2873</v>
      </c>
      <c r="D1157" t="s" s="29">
        <v>2874</v>
      </c>
      <c r="E1157" t="s" s="36">
        <v>279</v>
      </c>
      <c r="F1157" s="31">
        <v>29.9</v>
      </c>
      <c r="G1157" s="32" cm="1">
        <f t="array" ref="G1157">F1157*0.5*0.9*0.95</f>
        <v>12.78225</v>
      </c>
      <c r="H1157" s="26" cm="1">
        <f t="array" ref="H1157">G1157*0.94</f>
        <v>12.015315</v>
      </c>
      <c r="I1157" s="26" cm="1">
        <f t="array" ref="I1157">G1157*0.87</f>
        <v>11.1205575</v>
      </c>
      <c r="J1157" t="s" s="28">
        <v>2873</v>
      </c>
      <c r="K1157" s="33"/>
      <c r="L1157" t="str" s="34" cm="1">
        <f t="array" ref="L1157">IF(K1157&lt;1,"",IF(K1157&lt;6,0,IF(K1157&lt;12,0.06,0.13)))</f>
      </c>
      <c r="M1157" t="str" s="34" cm="1">
        <f t="array" ref="M1157">IF(K1157&lt;1,"",IF(K1157&lt;6,G1157,IF(K1157&lt;12,H1157,I1157)))</f>
      </c>
      <c r="N1157" t="str" s="34" cm="1">
        <f t="array" ref="N1157">_xlfn.IFERROR(K1157*M1157,"")</f>
      </c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64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6"/>
    </row>
    <row r="1158" s="62" customFormat="1" ht="45" customHeight="1">
      <c r="A1158" t="s" s="42">
        <v>2875</v>
      </c>
      <c r="B1158" s="63"/>
      <c r="C1158" t="s" s="47">
        <v>2876</v>
      </c>
      <c r="D1158" t="s" s="51">
        <v>2877</v>
      </c>
      <c r="E1158" t="s" s="52">
        <v>279</v>
      </c>
      <c r="F1158" s="45">
        <v>29.9</v>
      </c>
      <c r="G1158" s="32" cm="1">
        <f t="array" ref="G1158">F1158*0.5*0.9*0.95</f>
        <v>12.78225</v>
      </c>
      <c r="H1158" s="45" cm="1">
        <f t="array" ref="H1158">G1158*0.94</f>
        <v>12.015315</v>
      </c>
      <c r="I1158" s="45" cm="1">
        <f t="array" ref="I1158">G1158*0.87</f>
        <v>11.1205575</v>
      </c>
      <c r="J1158" t="s" s="47">
        <v>2876</v>
      </c>
      <c r="K1158" s="33"/>
      <c r="L1158" t="str" s="34" cm="1">
        <f t="array" ref="L1158">IF(K1158&lt;1,"",IF(K1158&lt;6,0,IF(K1158&lt;12,0.06,0.13)))</f>
      </c>
      <c r="M1158" t="str" s="34" cm="1">
        <f t="array" ref="M1158">IF(K1158&lt;1,"",IF(K1158&lt;6,G1158,IF(K1158&lt;12,H1158,I1158)))</f>
      </c>
      <c r="N1158" t="str" s="34" cm="1">
        <f t="array" ref="N1158">_xlfn.IFERROR(K1158*M1158,"")</f>
      </c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64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6"/>
    </row>
    <row r="1159" s="62" customFormat="1" ht="45" customHeight="1">
      <c r="A1159" t="s" s="42">
        <v>2878</v>
      </c>
      <c r="B1159" s="63"/>
      <c r="C1159" t="s" s="47">
        <v>2879</v>
      </c>
      <c r="D1159" t="s" s="51">
        <v>2880</v>
      </c>
      <c r="E1159" t="s" s="52">
        <v>279</v>
      </c>
      <c r="F1159" s="45">
        <v>29.9</v>
      </c>
      <c r="G1159" s="32" cm="1">
        <f t="array" ref="G1159">F1159*0.5*0.9*0.95</f>
        <v>12.78225</v>
      </c>
      <c r="H1159" s="45" cm="1">
        <f t="array" ref="H1159">G1159*0.94</f>
        <v>12.015315</v>
      </c>
      <c r="I1159" s="45" cm="1">
        <f t="array" ref="I1159">G1159*0.87</f>
        <v>11.1205575</v>
      </c>
      <c r="J1159" t="s" s="47">
        <v>2879</v>
      </c>
      <c r="K1159" s="33"/>
      <c r="L1159" t="str" s="34" cm="1">
        <f t="array" ref="L1159">IF(K1159&lt;1,"",IF(K1159&lt;6,0,IF(K1159&lt;12,0.06,0.13)))</f>
      </c>
      <c r="M1159" t="str" s="34" cm="1">
        <f t="array" ref="M1159">IF(K1159&lt;1,"",IF(K1159&lt;6,G1159,IF(K1159&lt;12,H1159,I1159)))</f>
      </c>
      <c r="N1159" t="str" s="34" cm="1">
        <f t="array" ref="N1159">_xlfn.IFERROR(K1159*M1159,"")</f>
      </c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64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6"/>
    </row>
    <row r="1160" s="62" customFormat="1" ht="45" customHeight="1">
      <c r="A1160" t="s" s="42">
        <v>2881</v>
      </c>
      <c r="B1160" s="63"/>
      <c r="C1160" t="s" s="47">
        <v>2882</v>
      </c>
      <c r="D1160" t="s" s="51">
        <v>2883</v>
      </c>
      <c r="E1160" t="s" s="52">
        <v>279</v>
      </c>
      <c r="F1160" s="45">
        <v>29.9</v>
      </c>
      <c r="G1160" s="32" cm="1">
        <f t="array" ref="G1160">F1160*0.5*0.9*0.95</f>
        <v>12.78225</v>
      </c>
      <c r="H1160" s="45" cm="1">
        <f t="array" ref="H1160">G1160*0.94</f>
        <v>12.015315</v>
      </c>
      <c r="I1160" s="45" cm="1">
        <f t="array" ref="I1160">G1160*0.87</f>
        <v>11.1205575</v>
      </c>
      <c r="J1160" t="s" s="47">
        <v>2882</v>
      </c>
      <c r="K1160" s="33"/>
      <c r="L1160" t="str" s="34" cm="1">
        <f t="array" ref="L1160">IF(K1160&lt;1,"",IF(K1160&lt;6,0,IF(K1160&lt;12,0.06,0.13)))</f>
      </c>
      <c r="M1160" t="str" s="34" cm="1">
        <f t="array" ref="M1160">IF(K1160&lt;1,"",IF(K1160&lt;6,G1160,IF(K1160&lt;12,H1160,I1160)))</f>
      </c>
      <c r="N1160" t="str" s="34" cm="1">
        <f t="array" ref="N1160">_xlfn.IFERROR(K1160*M1160,"")</f>
      </c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64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6"/>
    </row>
    <row r="1161" s="62" customFormat="1" ht="45" customHeight="1">
      <c r="A1161" t="s" s="42">
        <v>2884</v>
      </c>
      <c r="B1161" s="63"/>
      <c r="C1161" t="s" s="47">
        <v>2885</v>
      </c>
      <c r="D1161" t="s" s="51">
        <v>2886</v>
      </c>
      <c r="E1161" t="s" s="52">
        <v>279</v>
      </c>
      <c r="F1161" s="45">
        <v>29.9</v>
      </c>
      <c r="G1161" s="32" cm="1">
        <f t="array" ref="G1161">F1161*0.5*0.9*0.95</f>
        <v>12.78225</v>
      </c>
      <c r="H1161" s="45" cm="1">
        <f t="array" ref="H1161">G1161*0.94</f>
        <v>12.015315</v>
      </c>
      <c r="I1161" s="45" cm="1">
        <f t="array" ref="I1161">G1161*0.87</f>
        <v>11.1205575</v>
      </c>
      <c r="J1161" t="s" s="47">
        <v>2885</v>
      </c>
      <c r="K1161" s="33"/>
      <c r="L1161" t="str" s="34" cm="1">
        <f t="array" ref="L1161">IF(K1161&lt;1,"",IF(K1161&lt;6,0,IF(K1161&lt;12,0.06,0.13)))</f>
      </c>
      <c r="M1161" t="str" s="34" cm="1">
        <f t="array" ref="M1161">IF(K1161&lt;1,"",IF(K1161&lt;6,G1161,IF(K1161&lt;12,H1161,I1161)))</f>
      </c>
      <c r="N1161" t="str" s="34" cm="1">
        <f t="array" ref="N1161">_xlfn.IFERROR(K1161*M1161,"")</f>
      </c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64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6"/>
    </row>
    <row r="1162" s="62" customFormat="1" ht="45" customHeight="1">
      <c r="A1162" t="s" s="42">
        <v>2887</v>
      </c>
      <c r="B1162" s="63"/>
      <c r="C1162" t="s" s="47">
        <v>2888</v>
      </c>
      <c r="D1162" t="s" s="51">
        <v>2889</v>
      </c>
      <c r="E1162" t="s" s="52">
        <v>279</v>
      </c>
      <c r="F1162" s="45">
        <v>29.9</v>
      </c>
      <c r="G1162" s="32" cm="1">
        <f t="array" ref="G1162">F1162*0.5*0.9*0.95</f>
        <v>12.78225</v>
      </c>
      <c r="H1162" s="45" cm="1">
        <f t="array" ref="H1162">G1162*0.94</f>
        <v>12.015315</v>
      </c>
      <c r="I1162" s="45" cm="1">
        <f t="array" ref="I1162">G1162*0.87</f>
        <v>11.1205575</v>
      </c>
      <c r="J1162" t="s" s="47">
        <v>2888</v>
      </c>
      <c r="K1162" s="33"/>
      <c r="L1162" t="str" s="34" cm="1">
        <f t="array" ref="L1162">IF(K1162&lt;1,"",IF(K1162&lt;6,0,IF(K1162&lt;12,0.06,0.13)))</f>
      </c>
      <c r="M1162" t="str" s="34" cm="1">
        <f t="array" ref="M1162">IF(K1162&lt;1,"",IF(K1162&lt;6,G1162,IF(K1162&lt;12,H1162,I1162)))</f>
      </c>
      <c r="N1162" t="str" s="34" cm="1">
        <f t="array" ref="N1162">_xlfn.IFERROR(K1162*M1162,"")</f>
      </c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64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6"/>
    </row>
    <row r="1163" s="62" customFormat="1" ht="45" customHeight="1">
      <c r="A1163" t="s" s="27">
        <v>2890</v>
      </c>
      <c r="B1163" s="63"/>
      <c r="C1163" t="s" s="28">
        <v>2891</v>
      </c>
      <c r="D1163" t="s" s="29">
        <v>2892</v>
      </c>
      <c r="E1163" t="s" s="36">
        <v>279</v>
      </c>
      <c r="F1163" s="31">
        <v>29.9</v>
      </c>
      <c r="G1163" s="32" cm="1">
        <f t="array" ref="G1163">F1163*0.5*0.9*0.95</f>
        <v>12.78225</v>
      </c>
      <c r="H1163" s="26" cm="1">
        <f t="array" ref="H1163">G1163*0.94</f>
        <v>12.015315</v>
      </c>
      <c r="I1163" s="26" cm="1">
        <f t="array" ref="I1163">G1163*0.87</f>
        <v>11.1205575</v>
      </c>
      <c r="J1163" t="s" s="28">
        <v>2891</v>
      </c>
      <c r="K1163" s="33"/>
      <c r="L1163" t="str" s="34" cm="1">
        <f t="array" ref="L1163">IF(K1163&lt;1,"",IF(K1163&lt;6,0,IF(K1163&lt;12,0.06,0.13)))</f>
      </c>
      <c r="M1163" t="str" s="34" cm="1">
        <f t="array" ref="M1163">IF(K1163&lt;1,"",IF(K1163&lt;6,G1163,IF(K1163&lt;12,H1163,I1163)))</f>
      </c>
      <c r="N1163" t="str" s="34" cm="1">
        <f t="array" ref="N1163">_xlfn.IFERROR(K1163*M1163,"")</f>
      </c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64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  <c r="AS1163" s="65"/>
      <c r="AT1163" s="65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/>
      <c r="BI1163" s="65"/>
      <c r="BJ1163" s="65"/>
      <c r="BK1163" s="65"/>
      <c r="BL1163" s="65"/>
      <c r="BM1163" s="65"/>
      <c r="BN1163" s="65"/>
      <c r="BO1163" s="65"/>
      <c r="BP1163" s="65"/>
      <c r="BQ1163" s="65"/>
      <c r="BR1163" s="65"/>
      <c r="BS1163" s="65"/>
      <c r="BT1163" s="65"/>
      <c r="BU1163" s="65"/>
      <c r="BV1163" s="66"/>
    </row>
    <row r="1164" s="62" customFormat="1" ht="45" customHeight="1">
      <c r="A1164" t="s" s="27">
        <v>2893</v>
      </c>
      <c r="B1164" s="63"/>
      <c r="C1164" t="s" s="28">
        <v>2894</v>
      </c>
      <c r="D1164" t="s" s="29">
        <v>2895</v>
      </c>
      <c r="E1164" t="s" s="36">
        <v>279</v>
      </c>
      <c r="F1164" s="31">
        <v>29.9</v>
      </c>
      <c r="G1164" s="32" cm="1">
        <f t="array" ref="G1164">F1164*0.5*0.9*0.95</f>
        <v>12.78225</v>
      </c>
      <c r="H1164" s="26" cm="1">
        <f t="array" ref="H1164">G1164*0.94</f>
        <v>12.015315</v>
      </c>
      <c r="I1164" s="26" cm="1">
        <f t="array" ref="I1164">G1164*0.87</f>
        <v>11.1205575</v>
      </c>
      <c r="J1164" t="s" s="28">
        <v>2894</v>
      </c>
      <c r="K1164" s="33"/>
      <c r="L1164" t="str" s="34" cm="1">
        <f t="array" ref="L1164">IF(K1164&lt;1,"",IF(K1164&lt;6,0,IF(K1164&lt;12,0.06,0.13)))</f>
      </c>
      <c r="M1164" t="str" s="34" cm="1">
        <f t="array" ref="M1164">IF(K1164&lt;1,"",IF(K1164&lt;6,G1164,IF(K1164&lt;12,H1164,I1164)))</f>
      </c>
      <c r="N1164" t="str" s="34" cm="1">
        <f t="array" ref="N1164">_xlfn.IFERROR(K1164*M1164,"")</f>
      </c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64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6"/>
    </row>
    <row r="1165" s="62" customFormat="1" ht="45" customHeight="1">
      <c r="A1165" t="s" s="42">
        <v>2896</v>
      </c>
      <c r="B1165" s="63"/>
      <c r="C1165" t="s" s="47">
        <v>2897</v>
      </c>
      <c r="D1165" t="s" s="51">
        <v>2898</v>
      </c>
      <c r="E1165" t="s" s="52">
        <v>279</v>
      </c>
      <c r="F1165" s="45">
        <v>29.9</v>
      </c>
      <c r="G1165" s="32" cm="1">
        <f t="array" ref="G1165">F1165*0.5*0.9*0.95</f>
        <v>12.78225</v>
      </c>
      <c r="H1165" s="45" cm="1">
        <f t="array" ref="H1165">G1165*0.94</f>
        <v>12.015315</v>
      </c>
      <c r="I1165" s="45" cm="1">
        <f t="array" ref="I1165">G1165*0.87</f>
        <v>11.1205575</v>
      </c>
      <c r="J1165" t="s" s="47">
        <v>2897</v>
      </c>
      <c r="K1165" s="33"/>
      <c r="L1165" t="str" s="34" cm="1">
        <f t="array" ref="L1165">IF(K1165&lt;1,"",IF(K1165&lt;6,0,IF(K1165&lt;12,0.06,0.13)))</f>
      </c>
      <c r="M1165" t="str" s="34" cm="1">
        <f t="array" ref="M1165">IF(K1165&lt;1,"",IF(K1165&lt;6,G1165,IF(K1165&lt;12,H1165,I1165)))</f>
      </c>
      <c r="N1165" t="str" s="34" cm="1">
        <f t="array" ref="N1165">_xlfn.IFERROR(K1165*M1165,"")</f>
      </c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64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  <c r="AS1165" s="65"/>
      <c r="AT1165" s="65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/>
      <c r="BI1165" s="65"/>
      <c r="BJ1165" s="65"/>
      <c r="BK1165" s="65"/>
      <c r="BL1165" s="65"/>
      <c r="BM1165" s="65"/>
      <c r="BN1165" s="65"/>
      <c r="BO1165" s="65"/>
      <c r="BP1165" s="65"/>
      <c r="BQ1165" s="65"/>
      <c r="BR1165" s="65"/>
      <c r="BS1165" s="65"/>
      <c r="BT1165" s="65"/>
      <c r="BU1165" s="65"/>
      <c r="BV1165" s="66"/>
    </row>
    <row r="1166" s="62" customFormat="1" ht="45" customHeight="1">
      <c r="A1166" t="s" s="27">
        <v>2899</v>
      </c>
      <c r="B1166" s="63"/>
      <c r="C1166" t="s" s="28">
        <v>2900</v>
      </c>
      <c r="D1166" t="s" s="29">
        <v>2901</v>
      </c>
      <c r="E1166" t="s" s="36">
        <v>279</v>
      </c>
      <c r="F1166" s="31">
        <v>29.9</v>
      </c>
      <c r="G1166" s="32" cm="1">
        <f t="array" ref="G1166">F1166*0.5*0.9*0.95</f>
        <v>12.78225</v>
      </c>
      <c r="H1166" s="26" cm="1">
        <f t="array" ref="H1166">G1166*0.94</f>
        <v>12.015315</v>
      </c>
      <c r="I1166" s="26" cm="1">
        <f t="array" ref="I1166">G1166*0.87</f>
        <v>11.1205575</v>
      </c>
      <c r="J1166" t="s" s="28">
        <v>2900</v>
      </c>
      <c r="K1166" s="33"/>
      <c r="L1166" t="str" s="34" cm="1">
        <f t="array" ref="L1166">IF(K1166&lt;1,"",IF(K1166&lt;6,0,IF(K1166&lt;12,0.06,0.13)))</f>
      </c>
      <c r="M1166" t="str" s="34" cm="1">
        <f t="array" ref="M1166">IF(K1166&lt;1,"",IF(K1166&lt;6,G1166,IF(K1166&lt;12,H1166,I1166)))</f>
      </c>
      <c r="N1166" t="str" s="34" cm="1">
        <f t="array" ref="N1166">_xlfn.IFERROR(K1166*M1166,"")</f>
      </c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64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  <c r="AS1166" s="65"/>
      <c r="AT1166" s="65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/>
      <c r="BI1166" s="65"/>
      <c r="BJ1166" s="65"/>
      <c r="BK1166" s="65"/>
      <c r="BL1166" s="65"/>
      <c r="BM1166" s="65"/>
      <c r="BN1166" s="65"/>
      <c r="BO1166" s="65"/>
      <c r="BP1166" s="65"/>
      <c r="BQ1166" s="65"/>
      <c r="BR1166" s="65"/>
      <c r="BS1166" s="65"/>
      <c r="BT1166" s="65"/>
      <c r="BU1166" s="65"/>
      <c r="BV1166" s="66"/>
    </row>
    <row r="1167" s="62" customFormat="1" ht="45" customHeight="1">
      <c r="A1167" t="s" s="42">
        <v>2902</v>
      </c>
      <c r="B1167" s="63"/>
      <c r="C1167" t="s" s="47">
        <v>2903</v>
      </c>
      <c r="D1167" t="s" s="51">
        <v>2904</v>
      </c>
      <c r="E1167" t="s" s="52">
        <v>279</v>
      </c>
      <c r="F1167" s="45">
        <v>29.9</v>
      </c>
      <c r="G1167" s="32" cm="1">
        <f t="array" ref="G1167">F1167*0.5*0.9*0.95</f>
        <v>12.78225</v>
      </c>
      <c r="H1167" s="45" cm="1">
        <f t="array" ref="H1167">G1167*0.94</f>
        <v>12.015315</v>
      </c>
      <c r="I1167" s="45" cm="1">
        <f t="array" ref="I1167">G1167*0.87</f>
        <v>11.1205575</v>
      </c>
      <c r="J1167" t="s" s="47">
        <v>2903</v>
      </c>
      <c r="K1167" s="33"/>
      <c r="L1167" t="str" s="34" cm="1">
        <f t="array" ref="L1167">IF(K1167&lt;1,"",IF(K1167&lt;6,0,IF(K1167&lt;12,0.06,0.13)))</f>
      </c>
      <c r="M1167" t="str" s="34" cm="1">
        <f t="array" ref="M1167">IF(K1167&lt;1,"",IF(K1167&lt;6,G1167,IF(K1167&lt;12,H1167,I1167)))</f>
      </c>
      <c r="N1167" t="str" s="34" cm="1">
        <f t="array" ref="N1167">_xlfn.IFERROR(K1167*M1167,"")</f>
      </c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64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  <c r="AS1167" s="65"/>
      <c r="AT1167" s="65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/>
      <c r="BI1167" s="65"/>
      <c r="BJ1167" s="65"/>
      <c r="BK1167" s="65"/>
      <c r="BL1167" s="65"/>
      <c r="BM1167" s="65"/>
      <c r="BN1167" s="65"/>
      <c r="BO1167" s="65"/>
      <c r="BP1167" s="65"/>
      <c r="BQ1167" s="65"/>
      <c r="BR1167" s="65"/>
      <c r="BS1167" s="65"/>
      <c r="BT1167" s="65"/>
      <c r="BU1167" s="65"/>
      <c r="BV1167" s="66"/>
    </row>
    <row r="1168" s="62" customFormat="1" ht="45" customHeight="1">
      <c r="A1168" t="s" s="27">
        <v>2905</v>
      </c>
      <c r="B1168" s="63"/>
      <c r="C1168" t="s" s="28">
        <v>2906</v>
      </c>
      <c r="D1168" t="s" s="29">
        <v>2907</v>
      </c>
      <c r="E1168" t="s" s="36">
        <v>279</v>
      </c>
      <c r="F1168" s="31">
        <v>29.9</v>
      </c>
      <c r="G1168" s="32" cm="1">
        <f t="array" ref="G1168">F1168*0.5*0.9*0.95</f>
        <v>12.78225</v>
      </c>
      <c r="H1168" s="26" cm="1">
        <f t="array" ref="H1168">G1168*0.94</f>
        <v>12.015315</v>
      </c>
      <c r="I1168" s="26" cm="1">
        <f t="array" ref="I1168">G1168*0.87</f>
        <v>11.1205575</v>
      </c>
      <c r="J1168" t="s" s="28">
        <v>2906</v>
      </c>
      <c r="K1168" s="33"/>
      <c r="L1168" t="str" s="34" cm="1">
        <f t="array" ref="L1168">IF(K1168&lt;1,"",IF(K1168&lt;6,0,IF(K1168&lt;12,0.06,0.13)))</f>
      </c>
      <c r="M1168" t="str" s="34" cm="1">
        <f t="array" ref="M1168">IF(K1168&lt;1,"",IF(K1168&lt;6,G1168,IF(K1168&lt;12,H1168,I1168)))</f>
      </c>
      <c r="N1168" t="str" s="34" cm="1">
        <f t="array" ref="N1168">_xlfn.IFERROR(K1168*M1168,"")</f>
      </c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64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6"/>
    </row>
    <row r="1169" s="62" customFormat="1" ht="45" customHeight="1">
      <c r="A1169" t="s" s="27">
        <v>2908</v>
      </c>
      <c r="B1169" s="63"/>
      <c r="C1169" t="s" s="28">
        <v>2909</v>
      </c>
      <c r="D1169" t="s" s="29">
        <v>2910</v>
      </c>
      <c r="E1169" t="s" s="36">
        <v>279</v>
      </c>
      <c r="F1169" s="31">
        <v>29.9</v>
      </c>
      <c r="G1169" s="32" cm="1">
        <f t="array" ref="G1169">F1169*0.5*0.9*0.95</f>
        <v>12.78225</v>
      </c>
      <c r="H1169" s="26" cm="1">
        <f t="array" ref="H1169">G1169*0.94</f>
        <v>12.015315</v>
      </c>
      <c r="I1169" s="26" cm="1">
        <f t="array" ref="I1169">G1169*0.87</f>
        <v>11.1205575</v>
      </c>
      <c r="J1169" t="s" s="28">
        <v>2909</v>
      </c>
      <c r="K1169" s="33"/>
      <c r="L1169" t="str" s="34" cm="1">
        <f t="array" ref="L1169">IF(K1169&lt;1,"",IF(K1169&lt;6,0,IF(K1169&lt;12,0.06,0.13)))</f>
      </c>
      <c r="M1169" t="str" s="34" cm="1">
        <f t="array" ref="M1169">IF(K1169&lt;1,"",IF(K1169&lt;6,G1169,IF(K1169&lt;12,H1169,I1169)))</f>
      </c>
      <c r="N1169" t="str" s="34" cm="1">
        <f t="array" ref="N1169">_xlfn.IFERROR(K1169*M1169,"")</f>
      </c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64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6"/>
    </row>
    <row r="1170" s="62" customFormat="1" ht="45" customHeight="1">
      <c r="A1170" s="49">
        <v>8055035685564</v>
      </c>
      <c r="B1170" s="63"/>
      <c r="C1170" t="s" s="28">
        <v>2911</v>
      </c>
      <c r="D1170" t="s" s="29">
        <v>2912</v>
      </c>
      <c r="E1170" s="30">
        <v>2</v>
      </c>
      <c r="F1170" s="31">
        <v>17.9</v>
      </c>
      <c r="G1170" s="32" cm="1">
        <f t="array" ref="G1170">F1170*0.5*0.9*0.95</f>
        <v>7.65225</v>
      </c>
      <c r="H1170" s="26" cm="1">
        <f t="array" ref="H1170">G1170*0.94</f>
        <v>7.193115</v>
      </c>
      <c r="I1170" s="26" cm="1">
        <f t="array" ref="I1170">G1170*0.87</f>
        <v>6.6574575</v>
      </c>
      <c r="J1170" t="s" s="28">
        <v>2911</v>
      </c>
      <c r="K1170" s="33"/>
      <c r="L1170" t="str" s="34" cm="1">
        <f t="array" ref="L1170">IF(K1170&lt;1,"",IF(K1170&lt;6,0,IF(K1170&lt;12,0.06,0.13)))</f>
      </c>
      <c r="M1170" t="str" s="34" cm="1">
        <f t="array" ref="M1170">IF(K1170&lt;1,"",IF(K1170&lt;6,G1170,IF(K1170&lt;12,H1170,I1170)))</f>
      </c>
      <c r="N1170" t="str" s="34" cm="1">
        <f t="array" ref="N1170">_xlfn.IFERROR(K1170*M1170,"")</f>
      </c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64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6"/>
    </row>
    <row r="1171" s="62" customFormat="1" ht="45" customHeight="1">
      <c r="A1171" s="49">
        <v>8055035685557</v>
      </c>
      <c r="B1171" s="63"/>
      <c r="C1171" t="s" s="28">
        <v>2913</v>
      </c>
      <c r="D1171" t="s" s="29">
        <v>2914</v>
      </c>
      <c r="E1171" s="30">
        <v>2</v>
      </c>
      <c r="F1171" s="31">
        <v>17.9</v>
      </c>
      <c r="G1171" s="32" cm="1">
        <f t="array" ref="G1171">F1171*0.5*0.9*0.95</f>
        <v>7.65225</v>
      </c>
      <c r="H1171" s="26" cm="1">
        <f t="array" ref="H1171">G1171*0.94</f>
        <v>7.193115</v>
      </c>
      <c r="I1171" s="26" cm="1">
        <f t="array" ref="I1171">G1171*0.87</f>
        <v>6.6574575</v>
      </c>
      <c r="J1171" t="s" s="28">
        <v>2913</v>
      </c>
      <c r="K1171" s="33"/>
      <c r="L1171" t="str" s="34" cm="1">
        <f t="array" ref="L1171">IF(K1171&lt;1,"",IF(K1171&lt;6,0,IF(K1171&lt;12,0.06,0.13)))</f>
      </c>
      <c r="M1171" t="str" s="34" cm="1">
        <f t="array" ref="M1171">IF(K1171&lt;1,"",IF(K1171&lt;6,G1171,IF(K1171&lt;12,H1171,I1171)))</f>
      </c>
      <c r="N1171" t="str" s="34" cm="1">
        <f t="array" ref="N1171">_xlfn.IFERROR(K1171*M1171,"")</f>
      </c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64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6"/>
    </row>
    <row r="1172" s="62" customFormat="1" ht="45" customHeight="1">
      <c r="A1172" s="49">
        <v>8055035685588</v>
      </c>
      <c r="B1172" s="63"/>
      <c r="C1172" t="s" s="28">
        <v>2915</v>
      </c>
      <c r="D1172" t="s" s="29">
        <v>2916</v>
      </c>
      <c r="E1172" s="30">
        <v>2</v>
      </c>
      <c r="F1172" s="31">
        <v>17.9</v>
      </c>
      <c r="G1172" s="32" cm="1">
        <f t="array" ref="G1172">F1172*0.5*0.9*0.95</f>
        <v>7.65225</v>
      </c>
      <c r="H1172" s="26" cm="1">
        <f t="array" ref="H1172">G1172*0.94</f>
        <v>7.193115</v>
      </c>
      <c r="I1172" s="26" cm="1">
        <f t="array" ref="I1172">G1172*0.87</f>
        <v>6.6574575</v>
      </c>
      <c r="J1172" t="s" s="28">
        <v>2915</v>
      </c>
      <c r="K1172" s="33"/>
      <c r="L1172" t="str" s="34" cm="1">
        <f t="array" ref="L1172">IF(K1172&lt;1,"",IF(K1172&lt;6,0,IF(K1172&lt;12,0.06,0.13)))</f>
      </c>
      <c r="M1172" t="str" s="34" cm="1">
        <f t="array" ref="M1172">IF(K1172&lt;1,"",IF(K1172&lt;6,G1172,IF(K1172&lt;12,H1172,I1172)))</f>
      </c>
      <c r="N1172" t="str" s="34" cm="1">
        <f t="array" ref="N1172">_xlfn.IFERROR(K1172*M1172,"")</f>
      </c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64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6"/>
    </row>
    <row r="1173" s="62" customFormat="1" ht="45" customHeight="1">
      <c r="A1173" s="49">
        <v>8055035685571</v>
      </c>
      <c r="B1173" s="63"/>
      <c r="C1173" t="s" s="28">
        <v>2917</v>
      </c>
      <c r="D1173" t="s" s="29">
        <v>2918</v>
      </c>
      <c r="E1173" s="30">
        <v>2</v>
      </c>
      <c r="F1173" s="31">
        <v>17.9</v>
      </c>
      <c r="G1173" s="32" cm="1">
        <f t="array" ref="G1173">F1173*0.5*0.9*0.95</f>
        <v>7.65225</v>
      </c>
      <c r="H1173" s="26" cm="1">
        <f t="array" ref="H1173">G1173*0.94</f>
        <v>7.193115</v>
      </c>
      <c r="I1173" s="26" cm="1">
        <f t="array" ref="I1173">G1173*0.87</f>
        <v>6.6574575</v>
      </c>
      <c r="J1173" t="s" s="28">
        <v>2917</v>
      </c>
      <c r="K1173" s="33"/>
      <c r="L1173" t="str" s="34" cm="1">
        <f t="array" ref="L1173">IF(K1173&lt;1,"",IF(K1173&lt;6,0,IF(K1173&lt;12,0.06,0.13)))</f>
      </c>
      <c r="M1173" t="str" s="34" cm="1">
        <f t="array" ref="M1173">IF(K1173&lt;1,"",IF(K1173&lt;6,G1173,IF(K1173&lt;12,H1173,I1173)))</f>
      </c>
      <c r="N1173" t="str" s="34" cm="1">
        <f t="array" ref="N1173">_xlfn.IFERROR(K1173*M1173,"")</f>
      </c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64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  <c r="BM1173" s="65"/>
      <c r="BN1173" s="65"/>
      <c r="BO1173" s="65"/>
      <c r="BP1173" s="65"/>
      <c r="BQ1173" s="65"/>
      <c r="BR1173" s="65"/>
      <c r="BS1173" s="65"/>
      <c r="BT1173" s="65"/>
      <c r="BU1173" s="65"/>
      <c r="BV1173" s="66"/>
    </row>
    <row r="1174" s="62" customFormat="1" ht="45" customHeight="1">
      <c r="A1174" s="49">
        <v>8055035685618</v>
      </c>
      <c r="B1174" s="63"/>
      <c r="C1174" t="s" s="28">
        <v>2919</v>
      </c>
      <c r="D1174" t="s" s="29">
        <v>2920</v>
      </c>
      <c r="E1174" s="30">
        <v>2</v>
      </c>
      <c r="F1174" s="31">
        <v>22.9</v>
      </c>
      <c r="G1174" s="32" cm="1">
        <f t="array" ref="G1174">F1174*0.5*0.9*0.95</f>
        <v>9.78975</v>
      </c>
      <c r="H1174" s="26" cm="1">
        <f t="array" ref="H1174">G1174*0.94</f>
        <v>9.202365</v>
      </c>
      <c r="I1174" s="26" cm="1">
        <f t="array" ref="I1174">G1174*0.87</f>
        <v>8.517082500000001</v>
      </c>
      <c r="J1174" t="s" s="28">
        <v>2919</v>
      </c>
      <c r="K1174" s="33"/>
      <c r="L1174" t="str" s="34" cm="1">
        <f t="array" ref="L1174">IF(K1174&lt;1,"",IF(K1174&lt;6,0,IF(K1174&lt;12,0.06,0.13)))</f>
      </c>
      <c r="M1174" t="str" s="34" cm="1">
        <f t="array" ref="M1174">IF(K1174&lt;1,"",IF(K1174&lt;6,G1174,IF(K1174&lt;12,H1174,I1174)))</f>
      </c>
      <c r="N1174" t="str" s="34" cm="1">
        <f t="array" ref="N1174">_xlfn.IFERROR(K1174*M1174,"")</f>
      </c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64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6"/>
    </row>
    <row r="1175" s="62" customFormat="1" ht="45" customHeight="1">
      <c r="A1175" s="49">
        <v>8055035685595</v>
      </c>
      <c r="B1175" s="63"/>
      <c r="C1175" t="s" s="28">
        <v>2921</v>
      </c>
      <c r="D1175" t="s" s="29">
        <v>2922</v>
      </c>
      <c r="E1175" s="30">
        <v>2</v>
      </c>
      <c r="F1175" s="31">
        <v>22.9</v>
      </c>
      <c r="G1175" s="32" cm="1">
        <f t="array" ref="G1175">F1175*0.5*0.9*0.95</f>
        <v>9.78975</v>
      </c>
      <c r="H1175" s="26" cm="1">
        <f t="array" ref="H1175">G1175*0.94</f>
        <v>9.202365</v>
      </c>
      <c r="I1175" s="26" cm="1">
        <f t="array" ref="I1175">G1175*0.87</f>
        <v>8.517082500000001</v>
      </c>
      <c r="J1175" t="s" s="28">
        <v>2921</v>
      </c>
      <c r="K1175" s="33"/>
      <c r="L1175" t="str" s="34" cm="1">
        <f t="array" ref="L1175">IF(K1175&lt;1,"",IF(K1175&lt;6,0,IF(K1175&lt;12,0.06,0.13)))</f>
      </c>
      <c r="M1175" t="str" s="34" cm="1">
        <f t="array" ref="M1175">IF(K1175&lt;1,"",IF(K1175&lt;6,G1175,IF(K1175&lt;12,H1175,I1175)))</f>
      </c>
      <c r="N1175" t="str" s="34" cm="1">
        <f t="array" ref="N1175">_xlfn.IFERROR(K1175*M1175,"")</f>
      </c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64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6"/>
    </row>
    <row r="1176" s="62" customFormat="1" ht="45" customHeight="1">
      <c r="A1176" s="49">
        <v>8055035685625</v>
      </c>
      <c r="B1176" s="63"/>
      <c r="C1176" t="s" s="28">
        <v>2923</v>
      </c>
      <c r="D1176" t="s" s="29">
        <v>2924</v>
      </c>
      <c r="E1176" s="30">
        <v>2</v>
      </c>
      <c r="F1176" s="31">
        <v>22.9</v>
      </c>
      <c r="G1176" s="32" cm="1">
        <f t="array" ref="G1176">F1176*0.5*0.9*0.95</f>
        <v>9.78975</v>
      </c>
      <c r="H1176" s="26" cm="1">
        <f t="array" ref="H1176">G1176*0.94</f>
        <v>9.202365</v>
      </c>
      <c r="I1176" s="26" cm="1">
        <f t="array" ref="I1176">G1176*0.87</f>
        <v>8.517082500000001</v>
      </c>
      <c r="J1176" t="s" s="28">
        <v>2923</v>
      </c>
      <c r="K1176" s="33"/>
      <c r="L1176" t="str" s="34" cm="1">
        <f t="array" ref="L1176">IF(K1176&lt;1,"",IF(K1176&lt;6,0,IF(K1176&lt;12,0.06,0.13)))</f>
      </c>
      <c r="M1176" t="str" s="34" cm="1">
        <f t="array" ref="M1176">IF(K1176&lt;1,"",IF(K1176&lt;6,G1176,IF(K1176&lt;12,H1176,I1176)))</f>
      </c>
      <c r="N1176" t="str" s="34" cm="1">
        <f t="array" ref="N1176">_xlfn.IFERROR(K1176*M1176,"")</f>
      </c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64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6"/>
    </row>
    <row r="1177" s="62" customFormat="1" ht="45" customHeight="1">
      <c r="A1177" s="49">
        <v>8055035685601</v>
      </c>
      <c r="B1177" s="63"/>
      <c r="C1177" t="s" s="28">
        <v>2925</v>
      </c>
      <c r="D1177" t="s" s="29">
        <v>2926</v>
      </c>
      <c r="E1177" s="30">
        <v>2</v>
      </c>
      <c r="F1177" s="31">
        <v>22.9</v>
      </c>
      <c r="G1177" s="32" cm="1">
        <f t="array" ref="G1177">F1177*0.5*0.9*0.95</f>
        <v>9.78975</v>
      </c>
      <c r="H1177" s="26" cm="1">
        <f t="array" ref="H1177">G1177*0.94</f>
        <v>9.202365</v>
      </c>
      <c r="I1177" s="26" cm="1">
        <f t="array" ref="I1177">G1177*0.87</f>
        <v>8.517082500000001</v>
      </c>
      <c r="J1177" t="s" s="28">
        <v>2925</v>
      </c>
      <c r="K1177" s="33"/>
      <c r="L1177" t="str" s="34" cm="1">
        <f t="array" ref="L1177">IF(K1177&lt;1,"",IF(K1177&lt;6,0,IF(K1177&lt;12,0.06,0.13)))</f>
      </c>
      <c r="M1177" t="str" s="34" cm="1">
        <f t="array" ref="M1177">IF(K1177&lt;1,"",IF(K1177&lt;6,G1177,IF(K1177&lt;12,H1177,I1177)))</f>
      </c>
      <c r="N1177" t="str" s="34" cm="1">
        <f t="array" ref="N1177">_xlfn.IFERROR(K1177*M1177,"")</f>
      </c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64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6"/>
    </row>
    <row r="1178" s="62" customFormat="1" ht="45" customHeight="1">
      <c r="A1178" s="49">
        <v>8055035685670</v>
      </c>
      <c r="B1178" s="63"/>
      <c r="C1178" t="s" s="28">
        <v>2927</v>
      </c>
      <c r="D1178" t="s" s="29">
        <v>2928</v>
      </c>
      <c r="E1178" t="s" s="36">
        <v>364</v>
      </c>
      <c r="F1178" s="31">
        <v>12.9</v>
      </c>
      <c r="G1178" s="32" cm="1">
        <f t="array" ref="G1178">F1178*0.5*0.9*0.95</f>
        <v>5.51475</v>
      </c>
      <c r="H1178" s="26" cm="1">
        <f t="array" ref="H1178">G1178*0.94</f>
        <v>5.183865</v>
      </c>
      <c r="I1178" s="26" cm="1">
        <f t="array" ref="I1178">G1178*0.87</f>
        <v>4.7978325</v>
      </c>
      <c r="J1178" t="s" s="28">
        <v>2927</v>
      </c>
      <c r="K1178" s="33"/>
      <c r="L1178" t="str" s="34" cm="1">
        <f t="array" ref="L1178">IF(K1178&lt;1,"",IF(K1178&lt;6,0,IF(K1178&lt;12,0.06,0.13)))</f>
      </c>
      <c r="M1178" t="str" s="34" cm="1">
        <f t="array" ref="M1178">IF(K1178&lt;1,"",IF(K1178&lt;6,G1178,IF(K1178&lt;12,H1178,I1178)))</f>
      </c>
      <c r="N1178" t="str" s="34" cm="1">
        <f t="array" ref="N1178">_xlfn.IFERROR(K1178*M1178,"")</f>
      </c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64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6"/>
    </row>
    <row r="1179" s="62" customFormat="1" ht="45" customHeight="1">
      <c r="A1179" s="49">
        <v>8055035685717</v>
      </c>
      <c r="B1179" s="63"/>
      <c r="C1179" t="s" s="28">
        <v>2929</v>
      </c>
      <c r="D1179" t="s" s="29">
        <v>2930</v>
      </c>
      <c r="E1179" s="30">
        <v>2</v>
      </c>
      <c r="F1179" s="31">
        <v>6.9</v>
      </c>
      <c r="G1179" s="32" cm="1">
        <f t="array" ref="G1179">F1179*0.5*0.9*0.95</f>
        <v>2.94975</v>
      </c>
      <c r="H1179" s="26" cm="1">
        <f t="array" ref="H1179">G1179*0.94</f>
        <v>2.772765</v>
      </c>
      <c r="I1179" s="26" cm="1">
        <f t="array" ref="I1179">G1179*0.87</f>
        <v>2.5662825</v>
      </c>
      <c r="J1179" t="s" s="28">
        <v>2929</v>
      </c>
      <c r="K1179" s="33"/>
      <c r="L1179" t="str" s="34" cm="1">
        <f t="array" ref="L1179">IF(K1179&lt;1,"",IF(K1179&lt;6,0,IF(K1179&lt;12,0.06,0.13)))</f>
      </c>
      <c r="M1179" t="str" s="34" cm="1">
        <f t="array" ref="M1179">IF(K1179&lt;1,"",IF(K1179&lt;6,G1179,IF(K1179&lt;12,H1179,I1179)))</f>
      </c>
      <c r="N1179" t="str" s="34" cm="1">
        <f t="array" ref="N1179">_xlfn.IFERROR(K1179*M1179,"")</f>
      </c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64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  <c r="AS1179" s="65"/>
      <c r="AT1179" s="65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/>
      <c r="BI1179" s="65"/>
      <c r="BJ1179" s="65"/>
      <c r="BK1179" s="65"/>
      <c r="BL1179" s="65"/>
      <c r="BM1179" s="65"/>
      <c r="BN1179" s="65"/>
      <c r="BO1179" s="65"/>
      <c r="BP1179" s="65"/>
      <c r="BQ1179" s="65"/>
      <c r="BR1179" s="65"/>
      <c r="BS1179" s="65"/>
      <c r="BT1179" s="65"/>
      <c r="BU1179" s="65"/>
      <c r="BV1179" s="66"/>
    </row>
    <row r="1180" s="62" customFormat="1" ht="45" customHeight="1">
      <c r="A1180" s="49">
        <v>8055035685724</v>
      </c>
      <c r="B1180" s="63"/>
      <c r="C1180" t="s" s="28">
        <v>2931</v>
      </c>
      <c r="D1180" t="s" s="29">
        <v>2932</v>
      </c>
      <c r="E1180" s="30">
        <v>2</v>
      </c>
      <c r="F1180" s="31">
        <v>9.9</v>
      </c>
      <c r="G1180" s="32" cm="1">
        <f t="array" ref="G1180">F1180*0.5*0.9*0.95</f>
        <v>4.23225</v>
      </c>
      <c r="H1180" s="26" cm="1">
        <f t="array" ref="H1180">G1180*0.94</f>
        <v>3.978315</v>
      </c>
      <c r="I1180" s="26" cm="1">
        <f t="array" ref="I1180">G1180*0.87</f>
        <v>3.6820575</v>
      </c>
      <c r="J1180" t="s" s="28">
        <v>2931</v>
      </c>
      <c r="K1180" s="33"/>
      <c r="L1180" t="str" s="34" cm="1">
        <f t="array" ref="L1180">IF(K1180&lt;1,"",IF(K1180&lt;6,0,IF(K1180&lt;12,0.06,0.13)))</f>
      </c>
      <c r="M1180" t="str" s="34" cm="1">
        <f t="array" ref="M1180">IF(K1180&lt;1,"",IF(K1180&lt;6,G1180,IF(K1180&lt;12,H1180,I1180)))</f>
      </c>
      <c r="N1180" t="str" s="34" cm="1">
        <f t="array" ref="N1180">_xlfn.IFERROR(K1180*M1180,"")</f>
      </c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64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  <c r="AS1180" s="65"/>
      <c r="AT1180" s="65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/>
      <c r="BI1180" s="65"/>
      <c r="BJ1180" s="65"/>
      <c r="BK1180" s="65"/>
      <c r="BL1180" s="65"/>
      <c r="BM1180" s="65"/>
      <c r="BN1180" s="65"/>
      <c r="BO1180" s="65"/>
      <c r="BP1180" s="65"/>
      <c r="BQ1180" s="65"/>
      <c r="BR1180" s="65"/>
      <c r="BS1180" s="65"/>
      <c r="BT1180" s="65"/>
      <c r="BU1180" s="65"/>
      <c r="BV1180" s="66"/>
    </row>
    <row r="1181" s="62" customFormat="1" ht="45" customHeight="1">
      <c r="A1181" s="49">
        <v>8055035685731</v>
      </c>
      <c r="B1181" s="63"/>
      <c r="C1181" t="s" s="28">
        <v>2933</v>
      </c>
      <c r="D1181" t="s" s="29">
        <v>2934</v>
      </c>
      <c r="E1181" s="30">
        <v>2</v>
      </c>
      <c r="F1181" s="31">
        <v>12.9</v>
      </c>
      <c r="G1181" s="32" cm="1">
        <f t="array" ref="G1181">F1181*0.5*0.9*0.95</f>
        <v>5.51475</v>
      </c>
      <c r="H1181" s="26" cm="1">
        <f t="array" ref="H1181">G1181*0.94</f>
        <v>5.183865</v>
      </c>
      <c r="I1181" s="26" cm="1">
        <f t="array" ref="I1181">G1181*0.87</f>
        <v>4.7978325</v>
      </c>
      <c r="J1181" t="s" s="28">
        <v>2933</v>
      </c>
      <c r="K1181" s="33"/>
      <c r="L1181" t="str" s="34" cm="1">
        <f t="array" ref="L1181">IF(K1181&lt;1,"",IF(K1181&lt;6,0,IF(K1181&lt;12,0.06,0.13)))</f>
      </c>
      <c r="M1181" t="str" s="34" cm="1">
        <f t="array" ref="M1181">IF(K1181&lt;1,"",IF(K1181&lt;6,G1181,IF(K1181&lt;12,H1181,I1181)))</f>
      </c>
      <c r="N1181" t="str" s="34" cm="1">
        <f t="array" ref="N1181">_xlfn.IFERROR(K1181*M1181,"")</f>
      </c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64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  <c r="AS1181" s="65"/>
      <c r="AT1181" s="65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/>
      <c r="BI1181" s="65"/>
      <c r="BJ1181" s="65"/>
      <c r="BK1181" s="65"/>
      <c r="BL1181" s="65"/>
      <c r="BM1181" s="65"/>
      <c r="BN1181" s="65"/>
      <c r="BO1181" s="65"/>
      <c r="BP1181" s="65"/>
      <c r="BQ1181" s="65"/>
      <c r="BR1181" s="65"/>
      <c r="BS1181" s="65"/>
      <c r="BT1181" s="65"/>
      <c r="BU1181" s="65"/>
      <c r="BV1181" s="66"/>
    </row>
    <row r="1182" s="62" customFormat="1" ht="45" customHeight="1">
      <c r="A1182" s="49">
        <v>8055035685748</v>
      </c>
      <c r="B1182" s="63"/>
      <c r="C1182" t="s" s="28">
        <v>2935</v>
      </c>
      <c r="D1182" t="s" s="29">
        <v>2936</v>
      </c>
      <c r="E1182" s="30">
        <v>2</v>
      </c>
      <c r="F1182" s="31">
        <v>14.9</v>
      </c>
      <c r="G1182" s="32" cm="1">
        <f t="array" ref="G1182">F1182*0.5*0.9*0.95</f>
        <v>6.36975</v>
      </c>
      <c r="H1182" s="26" cm="1">
        <f t="array" ref="H1182">G1182*0.94</f>
        <v>5.987565</v>
      </c>
      <c r="I1182" s="26" cm="1">
        <f t="array" ref="I1182">G1182*0.87</f>
        <v>5.5416825</v>
      </c>
      <c r="J1182" t="s" s="28">
        <v>2935</v>
      </c>
      <c r="K1182" s="33"/>
      <c r="L1182" t="str" s="34" cm="1">
        <f t="array" ref="L1182">IF(K1182&lt;1,"",IF(K1182&lt;6,0,IF(K1182&lt;12,0.06,0.13)))</f>
      </c>
      <c r="M1182" t="str" s="34" cm="1">
        <f t="array" ref="M1182">IF(K1182&lt;1,"",IF(K1182&lt;6,G1182,IF(K1182&lt;12,H1182,I1182)))</f>
      </c>
      <c r="N1182" t="str" s="34" cm="1">
        <f t="array" ref="N1182">_xlfn.IFERROR(K1182*M1182,"")</f>
      </c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64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6"/>
    </row>
    <row r="1183" s="62" customFormat="1" ht="45" customHeight="1">
      <c r="A1183" s="49">
        <v>8055035685755</v>
      </c>
      <c r="B1183" s="63"/>
      <c r="C1183" t="s" s="28">
        <v>2937</v>
      </c>
      <c r="D1183" t="s" s="29">
        <v>2938</v>
      </c>
      <c r="E1183" s="30">
        <v>2</v>
      </c>
      <c r="F1183" s="31">
        <v>4.9</v>
      </c>
      <c r="G1183" s="32" cm="1">
        <f t="array" ref="G1183">F1183*0.5*0.9*0.95</f>
        <v>2.09475</v>
      </c>
      <c r="H1183" s="26" cm="1">
        <f t="array" ref="H1183">G1183*0.94</f>
        <v>1.969065</v>
      </c>
      <c r="I1183" s="26" cm="1">
        <f t="array" ref="I1183">G1183*0.87</f>
        <v>1.8224325</v>
      </c>
      <c r="J1183" t="s" s="28">
        <v>2937</v>
      </c>
      <c r="K1183" s="33"/>
      <c r="L1183" t="str" s="34" cm="1">
        <f t="array" ref="L1183">IF(K1183&lt;1,"",IF(K1183&lt;6,0,IF(K1183&lt;12,0.06,0.13)))</f>
      </c>
      <c r="M1183" t="str" s="34" cm="1">
        <f t="array" ref="M1183">IF(K1183&lt;1,"",IF(K1183&lt;6,G1183,IF(K1183&lt;12,H1183,I1183)))</f>
      </c>
      <c r="N1183" t="str" s="34" cm="1">
        <f t="array" ref="N1183">_xlfn.IFERROR(K1183*M1183,"")</f>
      </c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64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6"/>
    </row>
    <row r="1184" s="62" customFormat="1" ht="45" customHeight="1">
      <c r="A1184" s="49">
        <v>8055035685762</v>
      </c>
      <c r="B1184" s="63"/>
      <c r="C1184" t="s" s="28">
        <v>2939</v>
      </c>
      <c r="D1184" t="s" s="29">
        <v>2940</v>
      </c>
      <c r="E1184" s="30">
        <v>2</v>
      </c>
      <c r="F1184" s="31">
        <v>22.9</v>
      </c>
      <c r="G1184" s="32" cm="1">
        <f t="array" ref="G1184">F1184*0.5*0.9*0.95</f>
        <v>9.78975</v>
      </c>
      <c r="H1184" s="26" cm="1">
        <f t="array" ref="H1184">G1184*0.94</f>
        <v>9.202365</v>
      </c>
      <c r="I1184" s="26" cm="1">
        <f t="array" ref="I1184">G1184*0.87</f>
        <v>8.517082500000001</v>
      </c>
      <c r="J1184" t="s" s="28">
        <v>2939</v>
      </c>
      <c r="K1184" s="33"/>
      <c r="L1184" t="str" s="34" cm="1">
        <f t="array" ref="L1184">IF(K1184&lt;1,"",IF(K1184&lt;6,0,IF(K1184&lt;12,0.06,0.13)))</f>
      </c>
      <c r="M1184" t="str" s="34" cm="1">
        <f t="array" ref="M1184">IF(K1184&lt;1,"",IF(K1184&lt;6,G1184,IF(K1184&lt;12,H1184,I1184)))</f>
      </c>
      <c r="N1184" t="str" s="34" cm="1">
        <f t="array" ref="N1184">_xlfn.IFERROR(K1184*M1184,"")</f>
      </c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64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/>
      <c r="BI1184" s="65"/>
      <c r="BJ1184" s="65"/>
      <c r="BK1184" s="65"/>
      <c r="BL1184" s="65"/>
      <c r="BM1184" s="65"/>
      <c r="BN1184" s="65"/>
      <c r="BO1184" s="65"/>
      <c r="BP1184" s="65"/>
      <c r="BQ1184" s="65"/>
      <c r="BR1184" s="65"/>
      <c r="BS1184" s="65"/>
      <c r="BT1184" s="65"/>
      <c r="BU1184" s="65"/>
      <c r="BV1184" s="66"/>
    </row>
    <row r="1185" s="62" customFormat="1" ht="45" customHeight="1">
      <c r="A1185" s="49">
        <v>8055035685779</v>
      </c>
      <c r="B1185" s="63"/>
      <c r="C1185" t="s" s="28">
        <v>2941</v>
      </c>
      <c r="D1185" t="s" s="29">
        <v>2942</v>
      </c>
      <c r="E1185" s="30">
        <v>2</v>
      </c>
      <c r="F1185" s="31">
        <v>17.9</v>
      </c>
      <c r="G1185" s="32" cm="1">
        <f t="array" ref="G1185">F1185*0.5*0.9*0.95</f>
        <v>7.65225</v>
      </c>
      <c r="H1185" s="26" cm="1">
        <f t="array" ref="H1185">G1185*0.94</f>
        <v>7.193115</v>
      </c>
      <c r="I1185" s="26" cm="1">
        <f t="array" ref="I1185">G1185*0.87</f>
        <v>6.6574575</v>
      </c>
      <c r="J1185" t="s" s="28">
        <v>2941</v>
      </c>
      <c r="K1185" s="33"/>
      <c r="L1185" t="str" s="34" cm="1">
        <f t="array" ref="L1185">IF(K1185&lt;1,"",IF(K1185&lt;6,0,IF(K1185&lt;12,0.06,0.13)))</f>
      </c>
      <c r="M1185" t="str" s="34" cm="1">
        <f t="array" ref="M1185">IF(K1185&lt;1,"",IF(K1185&lt;6,G1185,IF(K1185&lt;12,H1185,I1185)))</f>
      </c>
      <c r="N1185" t="str" s="34" cm="1">
        <f t="array" ref="N1185">_xlfn.IFERROR(K1185*M1185,"")</f>
      </c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64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6"/>
    </row>
    <row r="1186" s="62" customFormat="1" ht="45" customHeight="1">
      <c r="A1186" s="49">
        <v>8055035685694</v>
      </c>
      <c r="B1186" s="63"/>
      <c r="C1186" t="s" s="28">
        <v>2943</v>
      </c>
      <c r="D1186" t="s" s="29">
        <v>2944</v>
      </c>
      <c r="E1186" s="30">
        <v>2</v>
      </c>
      <c r="F1186" s="31">
        <v>16.9</v>
      </c>
      <c r="G1186" s="32" cm="1">
        <f t="array" ref="G1186">F1186*0.5*0.9*0.95</f>
        <v>7.22475</v>
      </c>
      <c r="H1186" s="26" cm="1">
        <f t="array" ref="H1186">G1186*0.94</f>
        <v>6.791265</v>
      </c>
      <c r="I1186" s="26" cm="1">
        <f t="array" ref="I1186">G1186*0.87</f>
        <v>6.2855325</v>
      </c>
      <c r="J1186" t="s" s="28">
        <v>2943</v>
      </c>
      <c r="K1186" s="33"/>
      <c r="L1186" t="str" s="34" cm="1">
        <f t="array" ref="L1186">IF(K1186&lt;1,"",IF(K1186&lt;6,0,IF(K1186&lt;12,0.06,0.13)))</f>
      </c>
      <c r="M1186" t="str" s="34" cm="1">
        <f t="array" ref="M1186">IF(K1186&lt;1,"",IF(K1186&lt;6,G1186,IF(K1186&lt;12,H1186,I1186)))</f>
      </c>
      <c r="N1186" t="str" s="34" cm="1">
        <f t="array" ref="N1186">_xlfn.IFERROR(K1186*M1186,"")</f>
      </c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64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6"/>
    </row>
    <row r="1187" s="62" customFormat="1" ht="45" customHeight="1">
      <c r="A1187" s="49">
        <v>8055035685700</v>
      </c>
      <c r="B1187" s="63"/>
      <c r="C1187" t="s" s="28">
        <v>2945</v>
      </c>
      <c r="D1187" t="s" s="29">
        <v>2946</v>
      </c>
      <c r="E1187" s="30">
        <v>2</v>
      </c>
      <c r="F1187" s="31">
        <v>16.9</v>
      </c>
      <c r="G1187" s="32" cm="1">
        <f t="array" ref="G1187">F1187*0.5*0.9*0.95</f>
        <v>7.22475</v>
      </c>
      <c r="H1187" s="26" cm="1">
        <f t="array" ref="H1187">G1187*0.94</f>
        <v>6.791265</v>
      </c>
      <c r="I1187" s="26" cm="1">
        <f t="array" ref="I1187">G1187*0.87</f>
        <v>6.2855325</v>
      </c>
      <c r="J1187" t="s" s="28">
        <v>2945</v>
      </c>
      <c r="K1187" s="33"/>
      <c r="L1187" t="str" s="34" cm="1">
        <f t="array" ref="L1187">IF(K1187&lt;1,"",IF(K1187&lt;6,0,IF(K1187&lt;12,0.06,0.13)))</f>
      </c>
      <c r="M1187" t="str" s="34" cm="1">
        <f t="array" ref="M1187">IF(K1187&lt;1,"",IF(K1187&lt;6,G1187,IF(K1187&lt;12,H1187,I1187)))</f>
      </c>
      <c r="N1187" t="str" s="34" cm="1">
        <f t="array" ref="N1187">_xlfn.IFERROR(K1187*M1187,"")</f>
      </c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64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6"/>
    </row>
    <row r="1188" s="62" customFormat="1" ht="45" customHeight="1">
      <c r="A1188" s="49">
        <v>8055035685687</v>
      </c>
      <c r="B1188" s="63"/>
      <c r="C1188" t="s" s="28">
        <v>2947</v>
      </c>
      <c r="D1188" t="s" s="29">
        <v>2948</v>
      </c>
      <c r="E1188" s="30">
        <v>2</v>
      </c>
      <c r="F1188" s="31">
        <v>16.9</v>
      </c>
      <c r="G1188" s="32" cm="1">
        <f t="array" ref="G1188">F1188*0.5*0.9*0.95</f>
        <v>7.22475</v>
      </c>
      <c r="H1188" s="26" cm="1">
        <f t="array" ref="H1188">G1188*0.94</f>
        <v>6.791265</v>
      </c>
      <c r="I1188" s="26" cm="1">
        <f t="array" ref="I1188">G1188*0.87</f>
        <v>6.2855325</v>
      </c>
      <c r="J1188" t="s" s="28">
        <v>2947</v>
      </c>
      <c r="K1188" s="33"/>
      <c r="L1188" t="str" s="34" cm="1">
        <f t="array" ref="L1188">IF(K1188&lt;1,"",IF(K1188&lt;6,0,IF(K1188&lt;12,0.06,0.13)))</f>
      </c>
      <c r="M1188" t="str" s="34" cm="1">
        <f t="array" ref="M1188">IF(K1188&lt;1,"",IF(K1188&lt;6,G1188,IF(K1188&lt;12,H1188,I1188)))</f>
      </c>
      <c r="N1188" t="str" s="34" cm="1">
        <f t="array" ref="N1188">_xlfn.IFERROR(K1188*M1188,"")</f>
      </c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64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  <c r="AS1188" s="65"/>
      <c r="AT1188" s="65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/>
      <c r="BI1188" s="65"/>
      <c r="BJ1188" s="65"/>
      <c r="BK1188" s="65"/>
      <c r="BL1188" s="65"/>
      <c r="BM1188" s="65"/>
      <c r="BN1188" s="65"/>
      <c r="BO1188" s="65"/>
      <c r="BP1188" s="65"/>
      <c r="BQ1188" s="65"/>
      <c r="BR1188" s="65"/>
      <c r="BS1188" s="65"/>
      <c r="BT1188" s="65"/>
      <c r="BU1188" s="65"/>
      <c r="BV1188" s="66"/>
    </row>
    <row r="1189" s="62" customFormat="1" ht="45" customHeight="1">
      <c r="A1189" t="s" s="42">
        <v>2949</v>
      </c>
      <c r="B1189" s="63"/>
      <c r="C1189" t="s" s="47">
        <v>2950</v>
      </c>
      <c r="D1189" t="s" s="51">
        <v>2951</v>
      </c>
      <c r="E1189" s="44">
        <v>2</v>
      </c>
      <c r="F1189" s="45">
        <v>16.9</v>
      </c>
      <c r="G1189" s="32" cm="1">
        <f t="array" ref="G1189">F1189*0.5*0.9*0.95</f>
        <v>7.22475</v>
      </c>
      <c r="H1189" s="45" cm="1">
        <f t="array" ref="H1189">G1189*0.94</f>
        <v>6.791265</v>
      </c>
      <c r="I1189" s="45" cm="1">
        <f t="array" ref="I1189">G1189*0.87</f>
        <v>6.2855325</v>
      </c>
      <c r="J1189" t="s" s="47">
        <v>2950</v>
      </c>
      <c r="K1189" s="33"/>
      <c r="L1189" t="str" s="34" cm="1">
        <f t="array" ref="L1189">IF(K1189&lt;1,"",IF(K1189&lt;6,0,IF(K1189&lt;12,0.06,0.13)))</f>
      </c>
      <c r="M1189" t="str" s="34" cm="1">
        <f t="array" ref="M1189">IF(K1189&lt;1,"",IF(K1189&lt;6,G1189,IF(K1189&lt;12,H1189,I1189)))</f>
      </c>
      <c r="N1189" t="str" s="34" cm="1">
        <f t="array" ref="N1189">_xlfn.IFERROR(K1189*M1189,"")</f>
      </c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64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6"/>
    </row>
    <row r="1190" s="62" customFormat="1" ht="45" customHeight="1">
      <c r="A1190" t="s" s="42">
        <v>2952</v>
      </c>
      <c r="B1190" s="63"/>
      <c r="C1190" t="s" s="47">
        <v>2953</v>
      </c>
      <c r="D1190" t="s" s="51">
        <v>2954</v>
      </c>
      <c r="E1190" s="44">
        <v>2</v>
      </c>
      <c r="F1190" s="45">
        <v>16.9</v>
      </c>
      <c r="G1190" s="32" cm="1">
        <f t="array" ref="G1190">F1190*0.5*0.9*0.95</f>
        <v>7.22475</v>
      </c>
      <c r="H1190" s="45" cm="1">
        <f t="array" ref="H1190">G1190*0.94</f>
        <v>6.791265</v>
      </c>
      <c r="I1190" s="45" cm="1">
        <f t="array" ref="I1190">G1190*0.87</f>
        <v>6.2855325</v>
      </c>
      <c r="J1190" t="s" s="47">
        <v>2953</v>
      </c>
      <c r="K1190" s="33"/>
      <c r="L1190" t="str" s="34" cm="1">
        <f t="array" ref="L1190">IF(K1190&lt;1,"",IF(K1190&lt;6,0,IF(K1190&lt;12,0.06,0.13)))</f>
      </c>
      <c r="M1190" t="str" s="34" cm="1">
        <f t="array" ref="M1190">IF(K1190&lt;1,"",IF(K1190&lt;6,G1190,IF(K1190&lt;12,H1190,I1190)))</f>
      </c>
      <c r="N1190" t="str" s="34" cm="1">
        <f t="array" ref="N1190">_xlfn.IFERROR(K1190*M1190,"")</f>
      </c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64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6"/>
    </row>
    <row r="1191" s="62" customFormat="1" ht="45" customHeight="1">
      <c r="A1191" s="49">
        <v>8055035685915</v>
      </c>
      <c r="B1191" s="63"/>
      <c r="C1191" t="s" s="28">
        <v>2955</v>
      </c>
      <c r="D1191" t="s" s="29">
        <v>2956</v>
      </c>
      <c r="E1191" s="30">
        <v>2</v>
      </c>
      <c r="F1191" s="31">
        <v>16.9</v>
      </c>
      <c r="G1191" s="32" cm="1">
        <f t="array" ref="G1191">F1191*0.5*0.9*0.95</f>
        <v>7.22475</v>
      </c>
      <c r="H1191" s="26" cm="1">
        <f t="array" ref="H1191">G1191*0.94</f>
        <v>6.791265</v>
      </c>
      <c r="I1191" s="26" cm="1">
        <f t="array" ref="I1191">G1191*0.87</f>
        <v>6.2855325</v>
      </c>
      <c r="J1191" t="s" s="28">
        <v>2955</v>
      </c>
      <c r="K1191" s="33"/>
      <c r="L1191" t="str" s="34" cm="1">
        <f t="array" ref="L1191">IF(K1191&lt;1,"",IF(K1191&lt;6,0,IF(K1191&lt;12,0.06,0.13)))</f>
      </c>
      <c r="M1191" t="str" s="34" cm="1">
        <f t="array" ref="M1191">IF(K1191&lt;1,"",IF(K1191&lt;6,G1191,IF(K1191&lt;12,H1191,I1191)))</f>
      </c>
      <c r="N1191" t="str" s="34" cm="1">
        <f t="array" ref="N1191">_xlfn.IFERROR(K1191*M1191,"")</f>
      </c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64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  <c r="AS1191" s="65"/>
      <c r="AT1191" s="65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/>
      <c r="BI1191" s="65"/>
      <c r="BJ1191" s="65"/>
      <c r="BK1191" s="65"/>
      <c r="BL1191" s="65"/>
      <c r="BM1191" s="65"/>
      <c r="BN1191" s="65"/>
      <c r="BO1191" s="65"/>
      <c r="BP1191" s="65"/>
      <c r="BQ1191" s="65"/>
      <c r="BR1191" s="65"/>
      <c r="BS1191" s="65"/>
      <c r="BT1191" s="65"/>
      <c r="BU1191" s="65"/>
      <c r="BV1191" s="66"/>
    </row>
    <row r="1192" s="62" customFormat="1" ht="45" customHeight="1">
      <c r="A1192" s="49">
        <v>8055035685885</v>
      </c>
      <c r="B1192" s="63"/>
      <c r="C1192" t="s" s="28">
        <v>2957</v>
      </c>
      <c r="D1192" t="s" s="29">
        <v>2958</v>
      </c>
      <c r="E1192" s="30">
        <v>2</v>
      </c>
      <c r="F1192" s="31">
        <v>16.9</v>
      </c>
      <c r="G1192" s="32" cm="1">
        <f t="array" ref="G1192">F1192*0.5*0.9*0.95</f>
        <v>7.22475</v>
      </c>
      <c r="H1192" s="26" cm="1">
        <f t="array" ref="H1192">G1192*0.94</f>
        <v>6.791265</v>
      </c>
      <c r="I1192" s="26" cm="1">
        <f t="array" ref="I1192">G1192*0.87</f>
        <v>6.2855325</v>
      </c>
      <c r="J1192" t="s" s="28">
        <v>2957</v>
      </c>
      <c r="K1192" s="33"/>
      <c r="L1192" t="str" s="34" cm="1">
        <f t="array" ref="L1192">IF(K1192&lt;1,"",IF(K1192&lt;6,0,IF(K1192&lt;12,0.06,0.13)))</f>
      </c>
      <c r="M1192" t="str" s="34" cm="1">
        <f t="array" ref="M1192">IF(K1192&lt;1,"",IF(K1192&lt;6,G1192,IF(K1192&lt;12,H1192,I1192)))</f>
      </c>
      <c r="N1192" t="str" s="34" cm="1">
        <f t="array" ref="N1192">_xlfn.IFERROR(K1192*M1192,"")</f>
      </c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64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6"/>
    </row>
    <row r="1193" s="62" customFormat="1" ht="45" customHeight="1">
      <c r="A1193" s="49">
        <v>8055035685892</v>
      </c>
      <c r="B1193" s="63"/>
      <c r="C1193" t="s" s="28">
        <v>2959</v>
      </c>
      <c r="D1193" t="s" s="29">
        <v>2960</v>
      </c>
      <c r="E1193" s="30">
        <v>2</v>
      </c>
      <c r="F1193" s="31">
        <v>16.9</v>
      </c>
      <c r="G1193" s="32" cm="1">
        <f t="array" ref="G1193">F1193*0.5*0.9*0.95</f>
        <v>7.22475</v>
      </c>
      <c r="H1193" s="26" cm="1">
        <f t="array" ref="H1193">G1193*0.94</f>
        <v>6.791265</v>
      </c>
      <c r="I1193" s="26" cm="1">
        <f t="array" ref="I1193">G1193*0.87</f>
        <v>6.2855325</v>
      </c>
      <c r="J1193" t="s" s="28">
        <v>2959</v>
      </c>
      <c r="K1193" s="33"/>
      <c r="L1193" t="str" s="34" cm="1">
        <f t="array" ref="L1193">IF(K1193&lt;1,"",IF(K1193&lt;6,0,IF(K1193&lt;12,0.06,0.13)))</f>
      </c>
      <c r="M1193" t="str" s="34" cm="1">
        <f t="array" ref="M1193">IF(K1193&lt;1,"",IF(K1193&lt;6,G1193,IF(K1193&lt;12,H1193,I1193)))</f>
      </c>
      <c r="N1193" t="str" s="34" cm="1">
        <f t="array" ref="N1193">_xlfn.IFERROR(K1193*M1193,"")</f>
      </c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64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6"/>
    </row>
    <row r="1194" s="62" customFormat="1" ht="45" customHeight="1">
      <c r="A1194" s="49">
        <v>8055035685908</v>
      </c>
      <c r="B1194" s="63"/>
      <c r="C1194" t="s" s="28">
        <v>2961</v>
      </c>
      <c r="D1194" t="s" s="29">
        <v>2962</v>
      </c>
      <c r="E1194" s="30">
        <v>2</v>
      </c>
      <c r="F1194" s="31">
        <v>16.9</v>
      </c>
      <c r="G1194" s="32" cm="1">
        <f t="array" ref="G1194">F1194*0.5*0.9*0.95</f>
        <v>7.22475</v>
      </c>
      <c r="H1194" s="26" cm="1">
        <f t="array" ref="H1194">G1194*0.94</f>
        <v>6.791265</v>
      </c>
      <c r="I1194" s="26" cm="1">
        <f t="array" ref="I1194">G1194*0.87</f>
        <v>6.2855325</v>
      </c>
      <c r="J1194" t="s" s="28">
        <v>2961</v>
      </c>
      <c r="K1194" s="33"/>
      <c r="L1194" t="str" s="34" cm="1">
        <f t="array" ref="L1194">IF(K1194&lt;1,"",IF(K1194&lt;6,0,IF(K1194&lt;12,0.06,0.13)))</f>
      </c>
      <c r="M1194" t="str" s="34" cm="1">
        <f t="array" ref="M1194">IF(K1194&lt;1,"",IF(K1194&lt;6,G1194,IF(K1194&lt;12,H1194,I1194)))</f>
      </c>
      <c r="N1194" t="str" s="34" cm="1">
        <f t="array" ref="N1194">_xlfn.IFERROR(K1194*M1194,"")</f>
      </c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64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6"/>
    </row>
    <row r="1195" s="62" customFormat="1" ht="45" customHeight="1">
      <c r="A1195" s="49">
        <v>8055035685632</v>
      </c>
      <c r="B1195" s="63"/>
      <c r="C1195" t="s" s="28">
        <v>2963</v>
      </c>
      <c r="D1195" t="s" s="29">
        <v>2964</v>
      </c>
      <c r="E1195" s="30">
        <v>1</v>
      </c>
      <c r="F1195" s="31">
        <v>69</v>
      </c>
      <c r="G1195" s="32" cm="1">
        <f t="array" ref="G1195">F1195*0.5*0.9*0.95</f>
        <v>29.4975</v>
      </c>
      <c r="H1195" s="26" cm="1">
        <f t="array" ref="H1195">G1195*0.94</f>
        <v>27.72765</v>
      </c>
      <c r="I1195" s="26" cm="1">
        <f t="array" ref="I1195">G1195*0.87</f>
        <v>25.662825</v>
      </c>
      <c r="J1195" t="s" s="28">
        <v>2963</v>
      </c>
      <c r="K1195" s="33"/>
      <c r="L1195" t="str" s="34" cm="1">
        <f t="array" ref="L1195">IF(K1195&lt;1,"",IF(K1195&lt;6,0,IF(K1195&lt;12,0.06,0.13)))</f>
      </c>
      <c r="M1195" t="str" s="34" cm="1">
        <f t="array" ref="M1195">IF(K1195&lt;1,"",IF(K1195&lt;6,G1195,IF(K1195&lt;12,H1195,I1195)))</f>
      </c>
      <c r="N1195" t="str" s="34" cm="1">
        <f t="array" ref="N1195">_xlfn.IFERROR(K1195*M1195,"")</f>
      </c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64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6"/>
    </row>
    <row r="1196" s="62" customFormat="1" ht="45" customHeight="1">
      <c r="A1196" s="49">
        <v>8055035685649</v>
      </c>
      <c r="B1196" s="63"/>
      <c r="C1196" t="s" s="28">
        <v>2965</v>
      </c>
      <c r="D1196" t="s" s="29">
        <v>2966</v>
      </c>
      <c r="E1196" s="30">
        <v>1</v>
      </c>
      <c r="F1196" s="31">
        <v>69</v>
      </c>
      <c r="G1196" s="32" cm="1">
        <f t="array" ref="G1196">F1196*0.5*0.9*0.95</f>
        <v>29.4975</v>
      </c>
      <c r="H1196" s="26" cm="1">
        <f t="array" ref="H1196">G1196*0.94</f>
        <v>27.72765</v>
      </c>
      <c r="I1196" s="26" cm="1">
        <f t="array" ref="I1196">G1196*0.87</f>
        <v>25.662825</v>
      </c>
      <c r="J1196" t="s" s="28">
        <v>2965</v>
      </c>
      <c r="K1196" s="33"/>
      <c r="L1196" t="str" s="34" cm="1">
        <f t="array" ref="L1196">IF(K1196&lt;1,"",IF(K1196&lt;6,0,IF(K1196&lt;12,0.06,0.13)))</f>
      </c>
      <c r="M1196" t="str" s="34" cm="1">
        <f t="array" ref="M1196">IF(K1196&lt;1,"",IF(K1196&lt;6,G1196,IF(K1196&lt;12,H1196,I1196)))</f>
      </c>
      <c r="N1196" t="str" s="34" cm="1">
        <f t="array" ref="N1196">_xlfn.IFERROR(K1196*M1196,"")</f>
      </c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64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6"/>
    </row>
    <row r="1197" s="62" customFormat="1" ht="45" customHeight="1">
      <c r="A1197" s="49">
        <v>8055035685656</v>
      </c>
      <c r="B1197" s="63"/>
      <c r="C1197" t="s" s="28">
        <v>2967</v>
      </c>
      <c r="D1197" t="s" s="29">
        <v>2968</v>
      </c>
      <c r="E1197" s="30">
        <v>1</v>
      </c>
      <c r="F1197" s="31">
        <v>39.9</v>
      </c>
      <c r="G1197" s="32" cm="1">
        <f t="array" ref="G1197">F1197*0.5*0.9*0.95</f>
        <v>17.05725</v>
      </c>
      <c r="H1197" s="26" cm="1">
        <f t="array" ref="H1197">G1197*0.94</f>
        <v>16.033815</v>
      </c>
      <c r="I1197" s="26" cm="1">
        <f t="array" ref="I1197">G1197*0.87</f>
        <v>14.8398075</v>
      </c>
      <c r="J1197" t="s" s="28">
        <v>2967</v>
      </c>
      <c r="K1197" s="33"/>
      <c r="L1197" t="str" s="34" cm="1">
        <f t="array" ref="L1197">IF(K1197&lt;1,"",IF(K1197&lt;6,0,IF(K1197&lt;12,0.06,0.13)))</f>
      </c>
      <c r="M1197" t="str" s="34" cm="1">
        <f t="array" ref="M1197">IF(K1197&lt;1,"",IF(K1197&lt;6,G1197,IF(K1197&lt;12,H1197,I1197)))</f>
      </c>
      <c r="N1197" t="str" s="34" cm="1">
        <f t="array" ref="N1197">_xlfn.IFERROR(K1197*M1197,"")</f>
      </c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64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6"/>
    </row>
    <row r="1198" s="62" customFormat="1" ht="45" customHeight="1">
      <c r="A1198" s="49">
        <v>8055035685663</v>
      </c>
      <c r="B1198" s="63"/>
      <c r="C1198" t="s" s="28">
        <v>2969</v>
      </c>
      <c r="D1198" t="s" s="29">
        <v>2970</v>
      </c>
      <c r="E1198" s="30">
        <v>1</v>
      </c>
      <c r="F1198" s="31">
        <v>39.9</v>
      </c>
      <c r="G1198" s="32" cm="1">
        <f t="array" ref="G1198">F1198*0.5*0.9*0.95</f>
        <v>17.05725</v>
      </c>
      <c r="H1198" s="26" cm="1">
        <f t="array" ref="H1198">G1198*0.94</f>
        <v>16.033815</v>
      </c>
      <c r="I1198" s="26" cm="1">
        <f t="array" ref="I1198">G1198*0.87</f>
        <v>14.8398075</v>
      </c>
      <c r="J1198" t="s" s="28">
        <v>2969</v>
      </c>
      <c r="K1198" s="33"/>
      <c r="L1198" t="str" s="34" cm="1">
        <f t="array" ref="L1198">IF(K1198&lt;1,"",IF(K1198&lt;6,0,IF(K1198&lt;12,0.06,0.13)))</f>
      </c>
      <c r="M1198" t="str" s="34" cm="1">
        <f t="array" ref="M1198">IF(K1198&lt;1,"",IF(K1198&lt;6,G1198,IF(K1198&lt;12,H1198,I1198)))</f>
      </c>
      <c r="N1198" t="str" s="34" cm="1">
        <f t="array" ref="N1198">_xlfn.IFERROR(K1198*M1198,"")</f>
      </c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64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6"/>
    </row>
    <row r="1199" s="62" customFormat="1" ht="45" customHeight="1">
      <c r="A1199" s="49">
        <v>8055035686035</v>
      </c>
      <c r="B1199" s="63"/>
      <c r="C1199" t="s" s="28">
        <v>2971</v>
      </c>
      <c r="D1199" t="s" s="29">
        <v>2972</v>
      </c>
      <c r="E1199" s="30">
        <v>2</v>
      </c>
      <c r="F1199" s="31">
        <v>13.9</v>
      </c>
      <c r="G1199" s="32" cm="1">
        <f t="array" ref="G1199">F1199*0.5*0.9*0.95</f>
        <v>5.94225</v>
      </c>
      <c r="H1199" s="26" cm="1">
        <f t="array" ref="H1199">G1199*0.94</f>
        <v>5.585715</v>
      </c>
      <c r="I1199" s="26" cm="1">
        <f t="array" ref="I1199">G1199*0.87</f>
        <v>5.1697575</v>
      </c>
      <c r="J1199" t="s" s="28">
        <v>2971</v>
      </c>
      <c r="K1199" s="33"/>
      <c r="L1199" t="str" s="34" cm="1">
        <f t="array" ref="L1199">IF(K1199&lt;1,"",IF(K1199&lt;6,0,IF(K1199&lt;12,0.06,0.13)))</f>
      </c>
      <c r="M1199" t="str" s="34" cm="1">
        <f t="array" ref="M1199">IF(K1199&lt;1,"",IF(K1199&lt;6,G1199,IF(K1199&lt;12,H1199,I1199)))</f>
      </c>
      <c r="N1199" t="str" s="34" cm="1">
        <f t="array" ref="N1199">_xlfn.IFERROR(K1199*M1199,"")</f>
      </c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64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6"/>
    </row>
    <row r="1200" s="62" customFormat="1" ht="45" customHeight="1">
      <c r="A1200" s="49">
        <v>8055035686042</v>
      </c>
      <c r="B1200" s="63"/>
      <c r="C1200" t="s" s="28">
        <v>2973</v>
      </c>
      <c r="D1200" t="s" s="29">
        <v>2974</v>
      </c>
      <c r="E1200" s="30">
        <v>2</v>
      </c>
      <c r="F1200" s="31">
        <v>13.9</v>
      </c>
      <c r="G1200" s="32" cm="1">
        <f t="array" ref="G1200">F1200*0.5*0.9*0.95</f>
        <v>5.94225</v>
      </c>
      <c r="H1200" s="26" cm="1">
        <f t="array" ref="H1200">G1200*0.94</f>
        <v>5.585715</v>
      </c>
      <c r="I1200" s="26" cm="1">
        <f t="array" ref="I1200">G1200*0.87</f>
        <v>5.1697575</v>
      </c>
      <c r="J1200" t="s" s="28">
        <v>2973</v>
      </c>
      <c r="K1200" s="33"/>
      <c r="L1200" t="str" s="34" cm="1">
        <f t="array" ref="L1200">IF(K1200&lt;1,"",IF(K1200&lt;6,0,IF(K1200&lt;12,0.06,0.13)))</f>
      </c>
      <c r="M1200" t="str" s="34" cm="1">
        <f t="array" ref="M1200">IF(K1200&lt;1,"",IF(K1200&lt;6,G1200,IF(K1200&lt;12,H1200,I1200)))</f>
      </c>
      <c r="N1200" t="str" s="34" cm="1">
        <f t="array" ref="N1200">_xlfn.IFERROR(K1200*M1200,"")</f>
      </c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64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6"/>
    </row>
    <row r="1201" s="62" customFormat="1" ht="45" customHeight="1">
      <c r="A1201" s="49">
        <v>8055035686059</v>
      </c>
      <c r="B1201" s="63"/>
      <c r="C1201" t="s" s="28">
        <v>2975</v>
      </c>
      <c r="D1201" t="s" s="29">
        <v>2976</v>
      </c>
      <c r="E1201" s="30">
        <v>2</v>
      </c>
      <c r="F1201" s="31">
        <v>15.9</v>
      </c>
      <c r="G1201" s="32" cm="1">
        <f t="array" ref="G1201">F1201*0.5*0.9*0.95</f>
        <v>6.79725</v>
      </c>
      <c r="H1201" s="26" cm="1">
        <f t="array" ref="H1201">G1201*0.94</f>
        <v>6.389415</v>
      </c>
      <c r="I1201" s="26" cm="1">
        <f t="array" ref="I1201">G1201*0.87</f>
        <v>5.9136075</v>
      </c>
      <c r="J1201" t="s" s="28">
        <v>2975</v>
      </c>
      <c r="K1201" s="33"/>
      <c r="L1201" t="str" s="34" cm="1">
        <f t="array" ref="L1201">IF(K1201&lt;1,"",IF(K1201&lt;6,0,IF(K1201&lt;12,0.06,0.13)))</f>
      </c>
      <c r="M1201" t="str" s="34" cm="1">
        <f t="array" ref="M1201">IF(K1201&lt;1,"",IF(K1201&lt;6,G1201,IF(K1201&lt;12,H1201,I1201)))</f>
      </c>
      <c r="N1201" t="str" s="34" cm="1">
        <f t="array" ref="N1201">_xlfn.IFERROR(K1201*M1201,"")</f>
      </c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64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6"/>
    </row>
    <row r="1202" s="62" customFormat="1" ht="45" customHeight="1">
      <c r="A1202" s="49">
        <v>8055035686066</v>
      </c>
      <c r="B1202" s="63"/>
      <c r="C1202" t="s" s="28">
        <v>2977</v>
      </c>
      <c r="D1202" t="s" s="29">
        <v>2978</v>
      </c>
      <c r="E1202" s="30">
        <v>2</v>
      </c>
      <c r="F1202" s="31">
        <v>15.9</v>
      </c>
      <c r="G1202" s="32" cm="1">
        <f t="array" ref="G1202">F1202*0.5*0.9*0.95</f>
        <v>6.79725</v>
      </c>
      <c r="H1202" s="26" cm="1">
        <f t="array" ref="H1202">G1202*0.94</f>
        <v>6.389415</v>
      </c>
      <c r="I1202" s="26" cm="1">
        <f t="array" ref="I1202">G1202*0.87</f>
        <v>5.9136075</v>
      </c>
      <c r="J1202" t="s" s="28">
        <v>2977</v>
      </c>
      <c r="K1202" s="33"/>
      <c r="L1202" t="str" s="34" cm="1">
        <f t="array" ref="L1202">IF(K1202&lt;1,"",IF(K1202&lt;6,0,IF(K1202&lt;12,0.06,0.13)))</f>
      </c>
      <c r="M1202" t="str" s="34" cm="1">
        <f t="array" ref="M1202">IF(K1202&lt;1,"",IF(K1202&lt;6,G1202,IF(K1202&lt;12,H1202,I1202)))</f>
      </c>
      <c r="N1202" t="str" s="34" cm="1">
        <f t="array" ref="N1202">_xlfn.IFERROR(K1202*M1202,"")</f>
      </c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64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6"/>
    </row>
    <row r="1203" s="62" customFormat="1" ht="45" customHeight="1">
      <c r="A1203" t="s" s="27">
        <v>2979</v>
      </c>
      <c r="B1203" s="63"/>
      <c r="C1203" t="s" s="28">
        <v>2980</v>
      </c>
      <c r="D1203" t="s" s="29">
        <v>2981</v>
      </c>
      <c r="E1203" t="s" s="36">
        <v>279</v>
      </c>
      <c r="F1203" s="67">
        <v>24.9</v>
      </c>
      <c r="G1203" s="32" cm="1">
        <f t="array" ref="G1203">F1203*0.5*0.9*0.95</f>
        <v>10.64475</v>
      </c>
      <c r="H1203" s="26" cm="1">
        <f t="array" ref="H1203">G1203*0.94</f>
        <v>10.006065</v>
      </c>
      <c r="I1203" s="26" cm="1">
        <f t="array" ref="I1203">G1203*0.87</f>
        <v>9.260932499999999</v>
      </c>
      <c r="J1203" t="s" s="28">
        <v>2980</v>
      </c>
      <c r="K1203" s="33"/>
      <c r="L1203" t="str" s="34" cm="1">
        <f t="array" ref="L1203">IF(K1203&lt;1,"",IF(K1203&lt;6,0,IF(K1203&lt;12,0.06,0.13)))</f>
      </c>
      <c r="M1203" t="str" s="34" cm="1">
        <f t="array" ref="M1203">IF(K1203&lt;1,"",IF(K1203&lt;6,G1203,IF(K1203&lt;12,H1203,I1203)))</f>
      </c>
      <c r="N1203" t="str" s="34" cm="1">
        <f t="array" ref="N1203">_xlfn.IFERROR(K1203*M1203,"")</f>
      </c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64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6"/>
    </row>
    <row r="1204" s="62" customFormat="1" ht="45" customHeight="1">
      <c r="A1204" s="49">
        <v>8055035686448</v>
      </c>
      <c r="B1204" s="63"/>
      <c r="C1204" t="s" s="28">
        <v>2982</v>
      </c>
      <c r="D1204" t="s" s="29">
        <v>2983</v>
      </c>
      <c r="E1204" t="s" s="36">
        <v>279</v>
      </c>
      <c r="F1204" s="67">
        <v>24.9</v>
      </c>
      <c r="G1204" s="32" cm="1">
        <f t="array" ref="G1204">F1204*0.5*0.9*0.95</f>
        <v>10.64475</v>
      </c>
      <c r="H1204" s="26" cm="1">
        <f t="array" ref="H1204">G1204*0.94</f>
        <v>10.006065</v>
      </c>
      <c r="I1204" s="26" cm="1">
        <f t="array" ref="I1204">G1204*0.87</f>
        <v>9.260932499999999</v>
      </c>
      <c r="J1204" t="s" s="28">
        <v>2982</v>
      </c>
      <c r="K1204" s="33"/>
      <c r="L1204" t="str" s="34" cm="1">
        <f t="array" ref="L1204">IF(K1204&lt;1,"",IF(K1204&lt;6,0,IF(K1204&lt;12,0.06,0.13)))</f>
      </c>
      <c r="M1204" t="str" s="34" cm="1">
        <f t="array" ref="M1204">IF(K1204&lt;1,"",IF(K1204&lt;6,G1204,IF(K1204&lt;12,H1204,I1204)))</f>
      </c>
      <c r="N1204" t="str" s="34" cm="1">
        <f t="array" ref="N1204">_xlfn.IFERROR(K1204*M1204,"")</f>
      </c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64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6"/>
    </row>
    <row r="1205" s="62" customFormat="1" ht="45" customHeight="1">
      <c r="A1205" s="49">
        <v>8055035686424</v>
      </c>
      <c r="B1205" s="63"/>
      <c r="C1205" t="s" s="28">
        <v>2984</v>
      </c>
      <c r="D1205" t="s" s="29">
        <v>2985</v>
      </c>
      <c r="E1205" t="s" s="36">
        <v>279</v>
      </c>
      <c r="F1205" s="67">
        <v>24.9</v>
      </c>
      <c r="G1205" s="32" cm="1">
        <f t="array" ref="G1205">F1205*0.5*0.9*0.95</f>
        <v>10.64475</v>
      </c>
      <c r="H1205" s="26" cm="1">
        <f t="array" ref="H1205">G1205*0.94</f>
        <v>10.006065</v>
      </c>
      <c r="I1205" s="26" cm="1">
        <f t="array" ref="I1205">G1205*0.87</f>
        <v>9.260932499999999</v>
      </c>
      <c r="J1205" t="s" s="28">
        <v>2984</v>
      </c>
      <c r="K1205" s="33"/>
      <c r="L1205" t="str" s="34" cm="1">
        <f t="array" ref="L1205">IF(K1205&lt;1,"",IF(K1205&lt;6,0,IF(K1205&lt;12,0.06,0.13)))</f>
      </c>
      <c r="M1205" t="str" s="34" cm="1">
        <f t="array" ref="M1205">IF(K1205&lt;1,"",IF(K1205&lt;6,G1205,IF(K1205&lt;12,H1205,I1205)))</f>
      </c>
      <c r="N1205" t="str" s="34" cm="1">
        <f t="array" ref="N1205">_xlfn.IFERROR(K1205*M1205,"")</f>
      </c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64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6"/>
    </row>
    <row r="1206" s="62" customFormat="1" ht="45" customHeight="1">
      <c r="A1206" s="49">
        <v>8055035686400</v>
      </c>
      <c r="B1206" s="63"/>
      <c r="C1206" t="s" s="28">
        <v>2986</v>
      </c>
      <c r="D1206" t="s" s="29">
        <v>2987</v>
      </c>
      <c r="E1206" t="s" s="36">
        <v>279</v>
      </c>
      <c r="F1206" s="67">
        <v>24.9</v>
      </c>
      <c r="G1206" s="32" cm="1">
        <f t="array" ref="G1206">F1206*0.5*0.9*0.95</f>
        <v>10.64475</v>
      </c>
      <c r="H1206" s="26" cm="1">
        <f t="array" ref="H1206">G1206*0.94</f>
        <v>10.006065</v>
      </c>
      <c r="I1206" s="26" cm="1">
        <f t="array" ref="I1206">G1206*0.87</f>
        <v>9.260932499999999</v>
      </c>
      <c r="J1206" t="s" s="28">
        <v>2986</v>
      </c>
      <c r="K1206" s="33"/>
      <c r="L1206" t="str" s="34" cm="1">
        <f t="array" ref="L1206">IF(K1206&lt;1,"",IF(K1206&lt;6,0,IF(K1206&lt;12,0.06,0.13)))</f>
      </c>
      <c r="M1206" t="str" s="34" cm="1">
        <f t="array" ref="M1206">IF(K1206&lt;1,"",IF(K1206&lt;6,G1206,IF(K1206&lt;12,H1206,I1206)))</f>
      </c>
      <c r="N1206" t="str" s="34" cm="1">
        <f t="array" ref="N1206">_xlfn.IFERROR(K1206*M1206,"")</f>
      </c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64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6"/>
    </row>
    <row r="1207" s="62" customFormat="1" ht="45" customHeight="1">
      <c r="A1207" s="49">
        <v>8055035686431</v>
      </c>
      <c r="B1207" s="63"/>
      <c r="C1207" t="s" s="28">
        <v>2988</v>
      </c>
      <c r="D1207" t="s" s="29">
        <v>2989</v>
      </c>
      <c r="E1207" t="s" s="36">
        <v>279</v>
      </c>
      <c r="F1207" s="67">
        <v>24.9</v>
      </c>
      <c r="G1207" s="32" cm="1">
        <f t="array" ref="G1207">F1207*0.5*0.9*0.95</f>
        <v>10.64475</v>
      </c>
      <c r="H1207" s="26" cm="1">
        <f t="array" ref="H1207">G1207*0.94</f>
        <v>10.006065</v>
      </c>
      <c r="I1207" s="26" cm="1">
        <f t="array" ref="I1207">G1207*0.87</f>
        <v>9.260932499999999</v>
      </c>
      <c r="J1207" t="s" s="28">
        <v>2988</v>
      </c>
      <c r="K1207" s="33"/>
      <c r="L1207" t="str" s="34" cm="1">
        <f t="array" ref="L1207">IF(K1207&lt;1,"",IF(K1207&lt;6,0,IF(K1207&lt;12,0.06,0.13)))</f>
      </c>
      <c r="M1207" t="str" s="34" cm="1">
        <f t="array" ref="M1207">IF(K1207&lt;1,"",IF(K1207&lt;6,G1207,IF(K1207&lt;12,H1207,I1207)))</f>
      </c>
      <c r="N1207" t="str" s="34" cm="1">
        <f t="array" ref="N1207">_xlfn.IFERROR(K1207*M1207,"")</f>
      </c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64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5"/>
      <c r="BF1207" s="65"/>
      <c r="BG1207" s="65"/>
      <c r="BH1207" s="65"/>
      <c r="BI1207" s="65"/>
      <c r="BJ1207" s="65"/>
      <c r="BK1207" s="65"/>
      <c r="BL1207" s="65"/>
      <c r="BM1207" s="65"/>
      <c r="BN1207" s="65"/>
      <c r="BO1207" s="65"/>
      <c r="BP1207" s="65"/>
      <c r="BQ1207" s="65"/>
      <c r="BR1207" s="65"/>
      <c r="BS1207" s="65"/>
      <c r="BT1207" s="65"/>
      <c r="BU1207" s="65"/>
      <c r="BV1207" s="66"/>
    </row>
    <row r="1208" s="62" customFormat="1" ht="45" customHeight="1">
      <c r="A1208" s="49">
        <v>8055035686455</v>
      </c>
      <c r="B1208" s="63"/>
      <c r="C1208" t="s" s="28">
        <v>2990</v>
      </c>
      <c r="D1208" t="s" s="29">
        <v>2991</v>
      </c>
      <c r="E1208" t="s" s="36">
        <v>279</v>
      </c>
      <c r="F1208" s="67">
        <v>24.9</v>
      </c>
      <c r="G1208" s="32" cm="1">
        <f t="array" ref="G1208">F1208*0.5*0.9*0.95</f>
        <v>10.64475</v>
      </c>
      <c r="H1208" s="26" cm="1">
        <f t="array" ref="H1208">G1208*0.94</f>
        <v>10.006065</v>
      </c>
      <c r="I1208" s="26" cm="1">
        <f t="array" ref="I1208">G1208*0.87</f>
        <v>9.260932499999999</v>
      </c>
      <c r="J1208" t="s" s="28">
        <v>2990</v>
      </c>
      <c r="K1208" s="33"/>
      <c r="L1208" t="str" s="34" cm="1">
        <f t="array" ref="L1208">IF(K1208&lt;1,"",IF(K1208&lt;6,0,IF(K1208&lt;12,0.06,0.13)))</f>
      </c>
      <c r="M1208" t="str" s="34" cm="1">
        <f t="array" ref="M1208">IF(K1208&lt;1,"",IF(K1208&lt;6,G1208,IF(K1208&lt;12,H1208,I1208)))</f>
      </c>
      <c r="N1208" t="str" s="34" cm="1">
        <f t="array" ref="N1208">_xlfn.IFERROR(K1208*M1208,"")</f>
      </c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64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5"/>
      <c r="BF1208" s="65"/>
      <c r="BG1208" s="65"/>
      <c r="BH1208" s="65"/>
      <c r="BI1208" s="65"/>
      <c r="BJ1208" s="65"/>
      <c r="BK1208" s="65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  <c r="BV1208" s="66"/>
    </row>
    <row r="1209" s="62" customFormat="1" ht="45" customHeight="1">
      <c r="A1209" s="49">
        <v>8055035686479</v>
      </c>
      <c r="B1209" s="63"/>
      <c r="C1209" t="s" s="28">
        <v>2992</v>
      </c>
      <c r="D1209" t="s" s="29">
        <v>2993</v>
      </c>
      <c r="E1209" t="s" s="36">
        <v>279</v>
      </c>
      <c r="F1209" s="67">
        <v>24.9</v>
      </c>
      <c r="G1209" s="32" cm="1">
        <f t="array" ref="G1209">F1209*0.5*0.9*0.95</f>
        <v>10.64475</v>
      </c>
      <c r="H1209" s="26" cm="1">
        <f t="array" ref="H1209">G1209*0.94</f>
        <v>10.006065</v>
      </c>
      <c r="I1209" s="26" cm="1">
        <f t="array" ref="I1209">G1209*0.87</f>
        <v>9.260932499999999</v>
      </c>
      <c r="J1209" t="s" s="28">
        <v>2992</v>
      </c>
      <c r="K1209" s="33"/>
      <c r="L1209" t="str" s="34" cm="1">
        <f t="array" ref="L1209">IF(K1209&lt;1,"",IF(K1209&lt;6,0,IF(K1209&lt;12,0.06,0.13)))</f>
      </c>
      <c r="M1209" t="str" s="34" cm="1">
        <f t="array" ref="M1209">IF(K1209&lt;1,"",IF(K1209&lt;6,G1209,IF(K1209&lt;12,H1209,I1209)))</f>
      </c>
      <c r="N1209" t="str" s="34" cm="1">
        <f t="array" ref="N1209">_xlfn.IFERROR(K1209*M1209,"")</f>
      </c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64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5"/>
      <c r="BF1209" s="65"/>
      <c r="BG1209" s="65"/>
      <c r="BH1209" s="65"/>
      <c r="BI1209" s="65"/>
      <c r="BJ1209" s="65"/>
      <c r="BK1209" s="65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  <c r="BV1209" s="66"/>
    </row>
    <row r="1210" s="62" customFormat="1" ht="45" customHeight="1">
      <c r="A1210" s="49">
        <v>8055035686448</v>
      </c>
      <c r="B1210" s="63"/>
      <c r="C1210" t="s" s="28">
        <v>2994</v>
      </c>
      <c r="D1210" t="s" s="29">
        <v>2995</v>
      </c>
      <c r="E1210" t="s" s="36">
        <v>279</v>
      </c>
      <c r="F1210" s="67">
        <v>24.9</v>
      </c>
      <c r="G1210" s="32" cm="1">
        <f t="array" ref="G1210">F1210*0.5*0.9*0.95</f>
        <v>10.64475</v>
      </c>
      <c r="H1210" s="26" cm="1">
        <f t="array" ref="H1210">G1210*0.94</f>
        <v>10.006065</v>
      </c>
      <c r="I1210" s="26" cm="1">
        <f t="array" ref="I1210">G1210*0.87</f>
        <v>9.260932499999999</v>
      </c>
      <c r="J1210" t="s" s="28">
        <v>2994</v>
      </c>
      <c r="K1210" s="33"/>
      <c r="L1210" t="str" s="34" cm="1">
        <f t="array" ref="L1210">IF(K1210&lt;1,"",IF(K1210&lt;6,0,IF(K1210&lt;12,0.06,0.13)))</f>
      </c>
      <c r="M1210" t="str" s="34" cm="1">
        <f t="array" ref="M1210">IF(K1210&lt;1,"",IF(K1210&lt;6,G1210,IF(K1210&lt;12,H1210,I1210)))</f>
      </c>
      <c r="N1210" t="str" s="34" cm="1">
        <f t="array" ref="N1210">_xlfn.IFERROR(K1210*M1210,"")</f>
      </c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64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6"/>
    </row>
    <row r="1211" s="62" customFormat="1" ht="45" customHeight="1">
      <c r="A1211" s="49">
        <v>8055035686486</v>
      </c>
      <c r="B1211" s="63"/>
      <c r="C1211" t="s" s="28">
        <v>2996</v>
      </c>
      <c r="D1211" t="s" s="29">
        <v>2997</v>
      </c>
      <c r="E1211" t="s" s="36">
        <v>279</v>
      </c>
      <c r="F1211" s="67">
        <v>24.9</v>
      </c>
      <c r="G1211" s="32" cm="1">
        <f t="array" ref="G1211">F1211*0.5*0.9*0.95</f>
        <v>10.64475</v>
      </c>
      <c r="H1211" s="26" cm="1">
        <f t="array" ref="H1211">G1211*0.94</f>
        <v>10.006065</v>
      </c>
      <c r="I1211" s="26" cm="1">
        <f t="array" ref="I1211">G1211*0.87</f>
        <v>9.260932499999999</v>
      </c>
      <c r="J1211" t="s" s="28">
        <v>2996</v>
      </c>
      <c r="K1211" s="33"/>
      <c r="L1211" t="str" s="34" cm="1">
        <f t="array" ref="L1211">IF(K1211&lt;1,"",IF(K1211&lt;6,0,IF(K1211&lt;12,0.06,0.13)))</f>
      </c>
      <c r="M1211" t="str" s="34" cm="1">
        <f t="array" ref="M1211">IF(K1211&lt;1,"",IF(K1211&lt;6,G1211,IF(K1211&lt;12,H1211,I1211)))</f>
      </c>
      <c r="N1211" t="str" s="34" cm="1">
        <f t="array" ref="N1211">_xlfn.IFERROR(K1211*M1211,"")</f>
      </c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64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5"/>
      <c r="BF1211" s="65"/>
      <c r="BG1211" s="65"/>
      <c r="BH1211" s="65"/>
      <c r="BI1211" s="65"/>
      <c r="BJ1211" s="65"/>
      <c r="BK1211" s="65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  <c r="BV1211" s="66"/>
    </row>
    <row r="1212" s="62" customFormat="1" ht="45" customHeight="1">
      <c r="A1212" s="49">
        <v>8055035686462</v>
      </c>
      <c r="B1212" s="63"/>
      <c r="C1212" t="s" s="28">
        <v>2998</v>
      </c>
      <c r="D1212" t="s" s="29">
        <v>2999</v>
      </c>
      <c r="E1212" t="s" s="36">
        <v>279</v>
      </c>
      <c r="F1212" s="67">
        <v>24.9</v>
      </c>
      <c r="G1212" s="32" cm="1">
        <f t="array" ref="G1212">F1212*0.5*0.9*0.95</f>
        <v>10.64475</v>
      </c>
      <c r="H1212" s="26" cm="1">
        <f t="array" ref="H1212">G1212*0.94</f>
        <v>10.006065</v>
      </c>
      <c r="I1212" s="26" cm="1">
        <f t="array" ref="I1212">G1212*0.87</f>
        <v>9.260932499999999</v>
      </c>
      <c r="J1212" t="s" s="28">
        <v>2998</v>
      </c>
      <c r="K1212" s="33"/>
      <c r="L1212" t="str" s="34" cm="1">
        <f t="array" ref="L1212">IF(K1212&lt;1,"",IF(K1212&lt;6,0,IF(K1212&lt;12,0.06,0.13)))</f>
      </c>
      <c r="M1212" t="str" s="34" cm="1">
        <f t="array" ref="M1212">IF(K1212&lt;1,"",IF(K1212&lt;6,G1212,IF(K1212&lt;12,H1212,I1212)))</f>
      </c>
      <c r="N1212" t="str" s="34" cm="1">
        <f t="array" ref="N1212">_xlfn.IFERROR(K1212*M1212,"")</f>
      </c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64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5"/>
      <c r="BF1212" s="65"/>
      <c r="BG1212" s="65"/>
      <c r="BH1212" s="65"/>
      <c r="BI1212" s="65"/>
      <c r="BJ1212" s="65"/>
      <c r="BK1212" s="65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  <c r="BV1212" s="66"/>
    </row>
    <row r="1213" s="62" customFormat="1" ht="45" customHeight="1">
      <c r="A1213" s="49">
        <v>8055035686493</v>
      </c>
      <c r="B1213" s="63"/>
      <c r="C1213" t="s" s="28">
        <v>3000</v>
      </c>
      <c r="D1213" t="s" s="29">
        <v>3001</v>
      </c>
      <c r="E1213" t="s" s="36">
        <v>279</v>
      </c>
      <c r="F1213" s="67">
        <v>24.9</v>
      </c>
      <c r="G1213" s="32" cm="1">
        <f t="array" ref="G1213">F1213*0.5*0.9*0.95</f>
        <v>10.64475</v>
      </c>
      <c r="H1213" s="26" cm="1">
        <f t="array" ref="H1213">G1213*0.94</f>
        <v>10.006065</v>
      </c>
      <c r="I1213" s="26" cm="1">
        <f t="array" ref="I1213">G1213*0.87</f>
        <v>9.260932499999999</v>
      </c>
      <c r="J1213" t="s" s="28">
        <v>3000</v>
      </c>
      <c r="K1213" s="33"/>
      <c r="L1213" t="str" s="34" cm="1">
        <f t="array" ref="L1213">IF(K1213&lt;1,"",IF(K1213&lt;6,0,IF(K1213&lt;12,0.06,0.13)))</f>
      </c>
      <c r="M1213" t="str" s="34" cm="1">
        <f t="array" ref="M1213">IF(K1213&lt;1,"",IF(K1213&lt;6,G1213,IF(K1213&lt;12,H1213,I1213)))</f>
      </c>
      <c r="N1213" t="str" s="34" cm="1">
        <f t="array" ref="N1213">_xlfn.IFERROR(K1213*M1213,"")</f>
      </c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64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5"/>
      <c r="BF1213" s="65"/>
      <c r="BG1213" s="65"/>
      <c r="BH1213" s="65"/>
      <c r="BI1213" s="65"/>
      <c r="BJ1213" s="65"/>
      <c r="BK1213" s="65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  <c r="BV1213" s="66"/>
    </row>
    <row r="1214" s="62" customFormat="1" ht="45" customHeight="1">
      <c r="A1214" s="49">
        <v>8055035686455</v>
      </c>
      <c r="B1214" s="63"/>
      <c r="C1214" t="s" s="28">
        <v>3002</v>
      </c>
      <c r="D1214" t="s" s="29">
        <v>3003</v>
      </c>
      <c r="E1214" t="s" s="36">
        <v>279</v>
      </c>
      <c r="F1214" s="67">
        <v>24.9</v>
      </c>
      <c r="G1214" s="32" cm="1">
        <f t="array" ref="G1214">F1214*0.5*0.9*0.95</f>
        <v>10.64475</v>
      </c>
      <c r="H1214" s="26" cm="1">
        <f t="array" ref="H1214">G1214*0.94</f>
        <v>10.006065</v>
      </c>
      <c r="I1214" s="26" cm="1">
        <f t="array" ref="I1214">G1214*0.87</f>
        <v>9.260932499999999</v>
      </c>
      <c r="J1214" t="s" s="28">
        <v>3002</v>
      </c>
      <c r="K1214" s="33"/>
      <c r="L1214" t="str" s="34" cm="1">
        <f t="array" ref="L1214">IF(K1214&lt;1,"",IF(K1214&lt;6,0,IF(K1214&lt;12,0.06,0.13)))</f>
      </c>
      <c r="M1214" t="str" s="34" cm="1">
        <f t="array" ref="M1214">IF(K1214&lt;1,"",IF(K1214&lt;6,G1214,IF(K1214&lt;12,H1214,I1214)))</f>
      </c>
      <c r="N1214" t="str" s="34" cm="1">
        <f t="array" ref="N1214">_xlfn.IFERROR(K1214*M1214,"")</f>
      </c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64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5"/>
      <c r="BF1214" s="65"/>
      <c r="BG1214" s="65"/>
      <c r="BH1214" s="65"/>
      <c r="BI1214" s="65"/>
      <c r="BJ1214" s="65"/>
      <c r="BK1214" s="65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  <c r="BV1214" s="66"/>
    </row>
    <row r="1215" s="62" customFormat="1" ht="45" customHeight="1">
      <c r="A1215" t="s" s="42">
        <v>3004</v>
      </c>
      <c r="B1215" s="63"/>
      <c r="C1215" t="s" s="47">
        <v>3005</v>
      </c>
      <c r="D1215" t="s" s="51">
        <v>3006</v>
      </c>
      <c r="E1215" s="44">
        <v>2</v>
      </c>
      <c r="F1215" s="45">
        <v>29.9</v>
      </c>
      <c r="G1215" s="32" cm="1">
        <f t="array" ref="G1215">F1215*0.5*0.9*0.95</f>
        <v>12.78225</v>
      </c>
      <c r="H1215" s="45" cm="1">
        <f t="array" ref="H1215">G1215*0.94</f>
        <v>12.015315</v>
      </c>
      <c r="I1215" s="45" cm="1">
        <f t="array" ref="I1215">G1215*0.87</f>
        <v>11.1205575</v>
      </c>
      <c r="J1215" t="s" s="47">
        <v>3005</v>
      </c>
      <c r="K1215" s="33"/>
      <c r="L1215" t="str" s="34" cm="1">
        <f t="array" ref="L1215">IF(K1215&lt;1,"",IF(K1215&lt;6,0,IF(K1215&lt;12,0.06,0.13)))</f>
      </c>
      <c r="M1215" t="str" s="34" cm="1">
        <f t="array" ref="M1215">IF(K1215&lt;1,"",IF(K1215&lt;6,G1215,IF(K1215&lt;12,H1215,I1215)))</f>
      </c>
      <c r="N1215" t="str" s="34" cm="1">
        <f t="array" ref="N1215">_xlfn.IFERROR(K1215*M1215,"")</f>
      </c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64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5"/>
      <c r="BF1215" s="65"/>
      <c r="BG1215" s="65"/>
      <c r="BH1215" s="65"/>
      <c r="BI1215" s="65"/>
      <c r="BJ1215" s="65"/>
      <c r="BK1215" s="65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  <c r="BV1215" s="66"/>
    </row>
    <row r="1216" s="62" customFormat="1" ht="45" customHeight="1">
      <c r="A1216" t="s" s="42">
        <v>3007</v>
      </c>
      <c r="B1216" s="63"/>
      <c r="C1216" t="s" s="47">
        <v>3008</v>
      </c>
      <c r="D1216" t="s" s="51">
        <v>3009</v>
      </c>
      <c r="E1216" s="44">
        <v>2</v>
      </c>
      <c r="F1216" s="45">
        <v>29.9</v>
      </c>
      <c r="G1216" s="32" cm="1">
        <f t="array" ref="G1216">F1216*0.5*0.9*0.95</f>
        <v>12.78225</v>
      </c>
      <c r="H1216" s="45" cm="1">
        <f t="array" ref="H1216">G1216*0.94</f>
        <v>12.015315</v>
      </c>
      <c r="I1216" s="45" cm="1">
        <f t="array" ref="I1216">G1216*0.87</f>
        <v>11.1205575</v>
      </c>
      <c r="J1216" t="s" s="47">
        <v>3008</v>
      </c>
      <c r="K1216" s="33"/>
      <c r="L1216" t="str" s="34" cm="1">
        <f t="array" ref="L1216">IF(K1216&lt;1,"",IF(K1216&lt;6,0,IF(K1216&lt;12,0.06,0.13)))</f>
      </c>
      <c r="M1216" t="str" s="34" cm="1">
        <f t="array" ref="M1216">IF(K1216&lt;1,"",IF(K1216&lt;6,G1216,IF(K1216&lt;12,H1216,I1216)))</f>
      </c>
      <c r="N1216" t="str" s="34" cm="1">
        <f t="array" ref="N1216">_xlfn.IFERROR(K1216*M1216,"")</f>
      </c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64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5"/>
      <c r="BF1216" s="65"/>
      <c r="BG1216" s="65"/>
      <c r="BH1216" s="65"/>
      <c r="BI1216" s="65"/>
      <c r="BJ1216" s="65"/>
      <c r="BK1216" s="65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  <c r="BV1216" s="66"/>
    </row>
    <row r="1217" s="62" customFormat="1" ht="45" customHeight="1">
      <c r="A1217" t="s" s="42">
        <v>3010</v>
      </c>
      <c r="B1217" s="63"/>
      <c r="C1217" t="s" s="47">
        <v>3011</v>
      </c>
      <c r="D1217" t="s" s="51">
        <v>3012</v>
      </c>
      <c r="E1217" t="s" s="52">
        <v>279</v>
      </c>
      <c r="F1217" s="45">
        <v>49</v>
      </c>
      <c r="G1217" s="32" cm="1">
        <f t="array" ref="G1217">F1217*0.5*0.9*0.95</f>
        <v>20.9475</v>
      </c>
      <c r="H1217" s="45" cm="1">
        <f t="array" ref="H1217">G1217*0.94</f>
        <v>19.69065</v>
      </c>
      <c r="I1217" s="45" cm="1">
        <f t="array" ref="I1217">G1217*0.87</f>
        <v>18.224325</v>
      </c>
      <c r="J1217" t="s" s="47">
        <v>3011</v>
      </c>
      <c r="K1217" s="33"/>
      <c r="L1217" t="str" s="34" cm="1">
        <f t="array" ref="L1217">IF(K1217&lt;1,"",IF(K1217&lt;6,0,IF(K1217&lt;12,0.06,0.13)))</f>
      </c>
      <c r="M1217" t="str" s="34" cm="1">
        <f t="array" ref="M1217">IF(K1217&lt;1,"",IF(K1217&lt;6,G1217,IF(K1217&lt;12,H1217,I1217)))</f>
      </c>
      <c r="N1217" t="str" s="34" cm="1">
        <f t="array" ref="N1217">_xlfn.IFERROR(K1217*M1217,"")</f>
      </c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64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6"/>
    </row>
    <row r="1218" s="62" customFormat="1" ht="45" customHeight="1">
      <c r="A1218" t="s" s="42">
        <v>3013</v>
      </c>
      <c r="B1218" s="63"/>
      <c r="C1218" t="s" s="47">
        <v>3014</v>
      </c>
      <c r="D1218" t="s" s="51">
        <v>3015</v>
      </c>
      <c r="E1218" t="s" s="52">
        <v>279</v>
      </c>
      <c r="F1218" s="45">
        <v>49</v>
      </c>
      <c r="G1218" s="32" cm="1">
        <f t="array" ref="G1218">F1218*0.5*0.9*0.95</f>
        <v>20.9475</v>
      </c>
      <c r="H1218" s="45" cm="1">
        <f t="array" ref="H1218">G1218*0.94</f>
        <v>19.69065</v>
      </c>
      <c r="I1218" s="45" cm="1">
        <f t="array" ref="I1218">G1218*0.87</f>
        <v>18.224325</v>
      </c>
      <c r="J1218" t="s" s="47">
        <v>3014</v>
      </c>
      <c r="K1218" s="33"/>
      <c r="L1218" t="str" s="34" cm="1">
        <f t="array" ref="L1218">IF(K1218&lt;1,"",IF(K1218&lt;6,0,IF(K1218&lt;12,0.06,0.13)))</f>
      </c>
      <c r="M1218" t="str" s="34" cm="1">
        <f t="array" ref="M1218">IF(K1218&lt;1,"",IF(K1218&lt;6,G1218,IF(K1218&lt;12,H1218,I1218)))</f>
      </c>
      <c r="N1218" t="str" s="34" cm="1">
        <f t="array" ref="N1218">_xlfn.IFERROR(K1218*M1218,"")</f>
      </c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64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6"/>
    </row>
    <row r="1219" s="62" customFormat="1" ht="45" customHeight="1">
      <c r="A1219" t="s" s="42">
        <v>3016</v>
      </c>
      <c r="B1219" s="63"/>
      <c r="C1219" t="s" s="47">
        <v>3017</v>
      </c>
      <c r="D1219" t="s" s="51">
        <v>3018</v>
      </c>
      <c r="E1219" t="s" s="52">
        <v>279</v>
      </c>
      <c r="F1219" s="45">
        <v>49</v>
      </c>
      <c r="G1219" s="32" cm="1">
        <f t="array" ref="G1219">F1219*0.5*0.9*0.95</f>
        <v>20.9475</v>
      </c>
      <c r="H1219" s="45" cm="1">
        <f t="array" ref="H1219">G1219*0.94</f>
        <v>19.69065</v>
      </c>
      <c r="I1219" s="45" cm="1">
        <f t="array" ref="I1219">G1219*0.87</f>
        <v>18.224325</v>
      </c>
      <c r="J1219" t="s" s="47">
        <v>3017</v>
      </c>
      <c r="K1219" s="33"/>
      <c r="L1219" t="str" s="34" cm="1">
        <f t="array" ref="L1219">IF(K1219&lt;1,"",IF(K1219&lt;6,0,IF(K1219&lt;12,0.06,0.13)))</f>
      </c>
      <c r="M1219" t="str" s="34" cm="1">
        <f t="array" ref="M1219">IF(K1219&lt;1,"",IF(K1219&lt;6,G1219,IF(K1219&lt;12,H1219,I1219)))</f>
      </c>
      <c r="N1219" t="str" s="34" cm="1">
        <f t="array" ref="N1219">_xlfn.IFERROR(K1219*M1219,"")</f>
      </c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64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5"/>
      <c r="BF1219" s="65"/>
      <c r="BG1219" s="65"/>
      <c r="BH1219" s="65"/>
      <c r="BI1219" s="65"/>
      <c r="BJ1219" s="65"/>
      <c r="BK1219" s="65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  <c r="BV1219" s="66"/>
    </row>
    <row r="1220" s="62" customFormat="1" ht="45" customHeight="1">
      <c r="A1220" t="s" s="42">
        <v>3019</v>
      </c>
      <c r="B1220" s="63"/>
      <c r="C1220" t="s" s="47">
        <v>3020</v>
      </c>
      <c r="D1220" t="s" s="51">
        <v>3021</v>
      </c>
      <c r="E1220" t="s" s="52">
        <v>279</v>
      </c>
      <c r="F1220" s="45">
        <v>49</v>
      </c>
      <c r="G1220" s="32" cm="1">
        <f t="array" ref="G1220">F1220*0.5*0.9*0.95</f>
        <v>20.9475</v>
      </c>
      <c r="H1220" s="45" cm="1">
        <f t="array" ref="H1220">G1220*0.94</f>
        <v>19.69065</v>
      </c>
      <c r="I1220" s="45" cm="1">
        <f t="array" ref="I1220">G1220*0.87</f>
        <v>18.224325</v>
      </c>
      <c r="J1220" t="s" s="47">
        <v>3020</v>
      </c>
      <c r="K1220" s="33"/>
      <c r="L1220" t="str" s="34" cm="1">
        <f t="array" ref="L1220">IF(K1220&lt;1,"",IF(K1220&lt;6,0,IF(K1220&lt;12,0.06,0.13)))</f>
      </c>
      <c r="M1220" t="str" s="34" cm="1">
        <f t="array" ref="M1220">IF(K1220&lt;1,"",IF(K1220&lt;6,G1220,IF(K1220&lt;12,H1220,I1220)))</f>
      </c>
      <c r="N1220" t="str" s="34" cm="1">
        <f t="array" ref="N1220">_xlfn.IFERROR(K1220*M1220,"")</f>
      </c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64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5"/>
      <c r="BF1220" s="65"/>
      <c r="BG1220" s="65"/>
      <c r="BH1220" s="65"/>
      <c r="BI1220" s="65"/>
      <c r="BJ1220" s="65"/>
      <c r="BK1220" s="65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  <c r="BV1220" s="66"/>
    </row>
    <row r="1221" s="62" customFormat="1" ht="45" customHeight="1">
      <c r="A1221" s="53">
        <v>8055035686660</v>
      </c>
      <c r="B1221" s="63"/>
      <c r="C1221" t="s" s="47">
        <v>3022</v>
      </c>
      <c r="D1221" t="s" s="51">
        <v>3023</v>
      </c>
      <c r="E1221" t="s" s="52">
        <v>279</v>
      </c>
      <c r="F1221" s="45">
        <v>119</v>
      </c>
      <c r="G1221" s="32" cm="1">
        <f t="array" ref="G1221">F1221*0.5*0.9*0.95</f>
        <v>50.8725</v>
      </c>
      <c r="H1221" s="45" cm="1">
        <f t="array" ref="H1221">G1221*0.94</f>
        <v>47.82015</v>
      </c>
      <c r="I1221" s="45" cm="1">
        <f t="array" ref="I1221">G1221*0.87</f>
        <v>44.259075</v>
      </c>
      <c r="J1221" t="s" s="47">
        <v>3022</v>
      </c>
      <c r="K1221" s="33"/>
      <c r="L1221" t="str" s="34" cm="1">
        <f t="array" ref="L1221">IF(K1221&lt;1,"",IF(K1221&lt;6,0,IF(K1221&lt;12,0.06,0.13)))</f>
      </c>
      <c r="M1221" t="str" s="34" cm="1">
        <f t="array" ref="M1221">IF(K1221&lt;1,"",IF(K1221&lt;6,G1221,IF(K1221&lt;12,H1221,I1221)))</f>
      </c>
      <c r="N1221" t="str" s="34" cm="1">
        <f t="array" ref="N1221">_xlfn.IFERROR(K1221*M1221,"")</f>
      </c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64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5"/>
      <c r="BF1221" s="65"/>
      <c r="BG1221" s="65"/>
      <c r="BH1221" s="65"/>
      <c r="BI1221" s="65"/>
      <c r="BJ1221" s="65"/>
      <c r="BK1221" s="65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  <c r="BV1221" s="66"/>
    </row>
    <row r="1222" s="62" customFormat="1" ht="45" customHeight="1">
      <c r="A1222" t="s" s="42">
        <v>3024</v>
      </c>
      <c r="B1222" s="63"/>
      <c r="C1222" t="s" s="47">
        <v>3025</v>
      </c>
      <c r="D1222" t="s" s="51">
        <v>3026</v>
      </c>
      <c r="E1222" t="s" s="52">
        <v>279</v>
      </c>
      <c r="F1222" s="45">
        <v>119</v>
      </c>
      <c r="G1222" s="32" cm="1">
        <f t="array" ref="G1222">F1222*0.5*0.9*0.95</f>
        <v>50.8725</v>
      </c>
      <c r="H1222" s="45" cm="1">
        <f t="array" ref="H1222">G1222*0.94</f>
        <v>47.82015</v>
      </c>
      <c r="I1222" s="45" cm="1">
        <f t="array" ref="I1222">G1222*0.87</f>
        <v>44.259075</v>
      </c>
      <c r="J1222" t="s" s="47">
        <v>3025</v>
      </c>
      <c r="K1222" s="33"/>
      <c r="L1222" t="str" s="34" cm="1">
        <f t="array" ref="L1222">IF(K1222&lt;1,"",IF(K1222&lt;6,0,IF(K1222&lt;12,0.06,0.13)))</f>
      </c>
      <c r="M1222" t="str" s="34" cm="1">
        <f t="array" ref="M1222">IF(K1222&lt;1,"",IF(K1222&lt;6,G1222,IF(K1222&lt;12,H1222,I1222)))</f>
      </c>
      <c r="N1222" t="str" s="34" cm="1">
        <f t="array" ref="N1222">_xlfn.IFERROR(K1222*M1222,"")</f>
      </c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64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5"/>
      <c r="BF1222" s="65"/>
      <c r="BG1222" s="65"/>
      <c r="BH1222" s="65"/>
      <c r="BI1222" s="65"/>
      <c r="BJ1222" s="65"/>
      <c r="BK1222" s="65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  <c r="BV1222" s="66"/>
    </row>
    <row r="1223" s="62" customFormat="1" ht="45" customHeight="1">
      <c r="A1223" t="s" s="42">
        <v>3027</v>
      </c>
      <c r="B1223" s="63"/>
      <c r="C1223" t="s" s="47">
        <v>3028</v>
      </c>
      <c r="D1223" t="s" s="51">
        <v>3029</v>
      </c>
      <c r="E1223" t="s" s="52">
        <v>279</v>
      </c>
      <c r="F1223" s="45">
        <v>119</v>
      </c>
      <c r="G1223" s="32" cm="1">
        <f t="array" ref="G1223">F1223*0.5*0.9*0.95</f>
        <v>50.8725</v>
      </c>
      <c r="H1223" s="45" cm="1">
        <f t="array" ref="H1223">G1223*0.94</f>
        <v>47.82015</v>
      </c>
      <c r="I1223" s="45" cm="1">
        <f t="array" ref="I1223">G1223*0.87</f>
        <v>44.259075</v>
      </c>
      <c r="J1223" t="s" s="47">
        <v>3028</v>
      </c>
      <c r="K1223" s="33"/>
      <c r="L1223" t="str" s="34" cm="1">
        <f t="array" ref="L1223">IF(K1223&lt;1,"",IF(K1223&lt;6,0,IF(K1223&lt;12,0.06,0.13)))</f>
      </c>
      <c r="M1223" t="str" s="34" cm="1">
        <f t="array" ref="M1223">IF(K1223&lt;1,"",IF(K1223&lt;6,G1223,IF(K1223&lt;12,H1223,I1223)))</f>
      </c>
      <c r="N1223" t="str" s="34" cm="1">
        <f t="array" ref="N1223">_xlfn.IFERROR(K1223*M1223,"")</f>
      </c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64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5"/>
      <c r="BF1223" s="65"/>
      <c r="BG1223" s="65"/>
      <c r="BH1223" s="65"/>
      <c r="BI1223" s="65"/>
      <c r="BJ1223" s="65"/>
      <c r="BK1223" s="65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  <c r="BV1223" s="66"/>
    </row>
    <row r="1224" s="62" customFormat="1" ht="45" customHeight="1">
      <c r="A1224" t="s" s="42">
        <v>3030</v>
      </c>
      <c r="B1224" s="63"/>
      <c r="C1224" t="s" s="47">
        <v>3031</v>
      </c>
      <c r="D1224" t="s" s="51">
        <v>3032</v>
      </c>
      <c r="E1224" t="s" s="52">
        <v>279</v>
      </c>
      <c r="F1224" s="45">
        <v>119</v>
      </c>
      <c r="G1224" s="32" cm="1">
        <f t="array" ref="G1224">F1224*0.5*0.9*0.95</f>
        <v>50.8725</v>
      </c>
      <c r="H1224" s="45" cm="1">
        <f t="array" ref="H1224">G1224*0.94</f>
        <v>47.82015</v>
      </c>
      <c r="I1224" s="45" cm="1">
        <f t="array" ref="I1224">G1224*0.87</f>
        <v>44.259075</v>
      </c>
      <c r="J1224" t="s" s="47">
        <v>3031</v>
      </c>
      <c r="K1224" s="33"/>
      <c r="L1224" t="str" s="34" cm="1">
        <f t="array" ref="L1224">IF(K1224&lt;1,"",IF(K1224&lt;6,0,IF(K1224&lt;12,0.06,0.13)))</f>
      </c>
      <c r="M1224" t="str" s="34" cm="1">
        <f t="array" ref="M1224">IF(K1224&lt;1,"",IF(K1224&lt;6,G1224,IF(K1224&lt;12,H1224,I1224)))</f>
      </c>
      <c r="N1224" t="str" s="34" cm="1">
        <f t="array" ref="N1224">_xlfn.IFERROR(K1224*M1224,"")</f>
      </c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64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6"/>
    </row>
    <row r="1225" s="62" customFormat="1" ht="45" customHeight="1">
      <c r="A1225" t="s" s="42">
        <v>3033</v>
      </c>
      <c r="B1225" s="63"/>
      <c r="C1225" t="s" s="47">
        <v>3034</v>
      </c>
      <c r="D1225" t="s" s="51">
        <v>3035</v>
      </c>
      <c r="E1225" s="44">
        <v>2</v>
      </c>
      <c r="F1225" s="45">
        <v>19.9</v>
      </c>
      <c r="G1225" s="32" cm="1">
        <f t="array" ref="G1225">F1225*0.5*0.9*0.95</f>
        <v>8.507250000000001</v>
      </c>
      <c r="H1225" s="45" cm="1">
        <f t="array" ref="H1225">G1225*0.94</f>
        <v>7.996815</v>
      </c>
      <c r="I1225" s="45" cm="1">
        <f t="array" ref="I1225">G1225*0.87</f>
        <v>7.4013075</v>
      </c>
      <c r="J1225" t="s" s="47">
        <v>3034</v>
      </c>
      <c r="K1225" s="33"/>
      <c r="L1225" t="str" s="34" cm="1">
        <f t="array" ref="L1225">IF(K1225&lt;1,"",IF(K1225&lt;6,0,IF(K1225&lt;12,0.06,0.13)))</f>
      </c>
      <c r="M1225" t="str" s="34" cm="1">
        <f t="array" ref="M1225">IF(K1225&lt;1,"",IF(K1225&lt;6,G1225,IF(K1225&lt;12,H1225,I1225)))</f>
      </c>
      <c r="N1225" t="str" s="34" cm="1">
        <f t="array" ref="N1225">_xlfn.IFERROR(K1225*M1225,"")</f>
      </c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64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6"/>
    </row>
    <row r="1226" s="62" customFormat="1" ht="45" customHeight="1">
      <c r="A1226" t="s" s="42">
        <v>3036</v>
      </c>
      <c r="B1226" s="63"/>
      <c r="C1226" t="s" s="47">
        <v>3037</v>
      </c>
      <c r="D1226" t="s" s="51">
        <v>3038</v>
      </c>
      <c r="E1226" s="44">
        <v>2</v>
      </c>
      <c r="F1226" s="45">
        <v>19.9</v>
      </c>
      <c r="G1226" s="32" cm="1">
        <f t="array" ref="G1226">F1226*0.5*0.9*0.95</f>
        <v>8.507250000000001</v>
      </c>
      <c r="H1226" s="45" cm="1">
        <f t="array" ref="H1226">G1226*0.94</f>
        <v>7.996815</v>
      </c>
      <c r="I1226" s="45" cm="1">
        <f t="array" ref="I1226">G1226*0.87</f>
        <v>7.4013075</v>
      </c>
      <c r="J1226" t="s" s="47">
        <v>3037</v>
      </c>
      <c r="K1226" s="33"/>
      <c r="L1226" t="str" s="34" cm="1">
        <f t="array" ref="L1226">IF(K1226&lt;1,"",IF(K1226&lt;6,0,IF(K1226&lt;12,0.06,0.13)))</f>
      </c>
      <c r="M1226" t="str" s="34" cm="1">
        <f t="array" ref="M1226">IF(K1226&lt;1,"",IF(K1226&lt;6,G1226,IF(K1226&lt;12,H1226,I1226)))</f>
      </c>
      <c r="N1226" t="str" s="34" cm="1">
        <f t="array" ref="N1226">_xlfn.IFERROR(K1226*M1226,"")</f>
      </c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64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5"/>
      <c r="BF1226" s="65"/>
      <c r="BG1226" s="65"/>
      <c r="BH1226" s="65"/>
      <c r="BI1226" s="65"/>
      <c r="BJ1226" s="65"/>
      <c r="BK1226" s="65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  <c r="BV1226" s="66"/>
    </row>
    <row r="1227" s="62" customFormat="1" ht="45" customHeight="1">
      <c r="A1227" t="s" s="42">
        <v>3039</v>
      </c>
      <c r="B1227" s="63"/>
      <c r="C1227" t="s" s="47">
        <v>3040</v>
      </c>
      <c r="D1227" t="s" s="51">
        <v>3041</v>
      </c>
      <c r="E1227" s="44">
        <v>2</v>
      </c>
      <c r="F1227" s="45">
        <v>19.9</v>
      </c>
      <c r="G1227" s="32" cm="1">
        <f t="array" ref="G1227">F1227*0.5*0.9*0.95</f>
        <v>8.507250000000001</v>
      </c>
      <c r="H1227" s="45" cm="1">
        <f t="array" ref="H1227">G1227*0.94</f>
        <v>7.996815</v>
      </c>
      <c r="I1227" s="45" cm="1">
        <f t="array" ref="I1227">G1227*0.87</f>
        <v>7.4013075</v>
      </c>
      <c r="J1227" t="s" s="47">
        <v>3040</v>
      </c>
      <c r="K1227" s="33"/>
      <c r="L1227" t="str" s="34" cm="1">
        <f t="array" ref="L1227">IF(K1227&lt;1,"",IF(K1227&lt;6,0,IF(K1227&lt;12,0.06,0.13)))</f>
      </c>
      <c r="M1227" t="str" s="34" cm="1">
        <f t="array" ref="M1227">IF(K1227&lt;1,"",IF(K1227&lt;6,G1227,IF(K1227&lt;12,H1227,I1227)))</f>
      </c>
      <c r="N1227" t="str" s="34" cm="1">
        <f t="array" ref="N1227">_xlfn.IFERROR(K1227*M1227,"")</f>
      </c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64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5"/>
      <c r="BF1227" s="65"/>
      <c r="BG1227" s="65"/>
      <c r="BH1227" s="65"/>
      <c r="BI1227" s="65"/>
      <c r="BJ1227" s="65"/>
      <c r="BK1227" s="65"/>
      <c r="BL1227" s="65"/>
      <c r="BM1227" s="65"/>
      <c r="BN1227" s="65"/>
      <c r="BO1227" s="65"/>
      <c r="BP1227" s="65"/>
      <c r="BQ1227" s="65"/>
      <c r="BR1227" s="65"/>
      <c r="BS1227" s="65"/>
      <c r="BT1227" s="65"/>
      <c r="BU1227" s="65"/>
      <c r="BV1227" s="66"/>
    </row>
    <row r="1228" s="62" customFormat="1" ht="45" customHeight="1">
      <c r="A1228" t="s" s="42">
        <v>3042</v>
      </c>
      <c r="B1228" s="63"/>
      <c r="C1228" t="s" s="47">
        <v>3043</v>
      </c>
      <c r="D1228" t="s" s="51">
        <v>3044</v>
      </c>
      <c r="E1228" s="44">
        <v>2</v>
      </c>
      <c r="F1228" s="45">
        <v>19.9</v>
      </c>
      <c r="G1228" s="32" cm="1">
        <f t="array" ref="G1228">F1228*0.5*0.9*0.95</f>
        <v>8.507250000000001</v>
      </c>
      <c r="H1228" s="45" cm="1">
        <f t="array" ref="H1228">G1228*0.94</f>
        <v>7.996815</v>
      </c>
      <c r="I1228" s="45" cm="1">
        <f t="array" ref="I1228">G1228*0.87</f>
        <v>7.4013075</v>
      </c>
      <c r="J1228" t="s" s="47">
        <v>3043</v>
      </c>
      <c r="K1228" s="33"/>
      <c r="L1228" t="str" s="34" cm="1">
        <f t="array" ref="L1228">IF(K1228&lt;1,"",IF(K1228&lt;6,0,IF(K1228&lt;12,0.06,0.13)))</f>
      </c>
      <c r="M1228" t="str" s="34" cm="1">
        <f t="array" ref="M1228">IF(K1228&lt;1,"",IF(K1228&lt;6,G1228,IF(K1228&lt;12,H1228,I1228)))</f>
      </c>
      <c r="N1228" t="str" s="34" cm="1">
        <f t="array" ref="N1228">_xlfn.IFERROR(K1228*M1228,"")</f>
      </c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64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/>
      <c r="BI1228" s="65"/>
      <c r="BJ1228" s="65"/>
      <c r="BK1228" s="65"/>
      <c r="BL1228" s="65"/>
      <c r="BM1228" s="65"/>
      <c r="BN1228" s="65"/>
      <c r="BO1228" s="65"/>
      <c r="BP1228" s="65"/>
      <c r="BQ1228" s="65"/>
      <c r="BR1228" s="65"/>
      <c r="BS1228" s="65"/>
      <c r="BT1228" s="65"/>
      <c r="BU1228" s="65"/>
      <c r="BV1228" s="66"/>
    </row>
    <row r="1229" s="62" customFormat="1" ht="45" customHeight="1">
      <c r="A1229" t="s" s="42">
        <v>3045</v>
      </c>
      <c r="B1229" s="63"/>
      <c r="C1229" t="s" s="47">
        <v>3046</v>
      </c>
      <c r="D1229" t="s" s="51">
        <v>3047</v>
      </c>
      <c r="E1229" s="44">
        <v>2</v>
      </c>
      <c r="F1229" s="45">
        <v>19.9</v>
      </c>
      <c r="G1229" s="32" cm="1">
        <f t="array" ref="G1229">F1229*0.5*0.9*0.95</f>
        <v>8.507250000000001</v>
      </c>
      <c r="H1229" s="45" cm="1">
        <f t="array" ref="H1229">G1229*0.94</f>
        <v>7.996815</v>
      </c>
      <c r="I1229" s="45" cm="1">
        <f t="array" ref="I1229">G1229*0.87</f>
        <v>7.4013075</v>
      </c>
      <c r="J1229" t="s" s="47">
        <v>3046</v>
      </c>
      <c r="K1229" s="33"/>
      <c r="L1229" t="str" s="34" cm="1">
        <f t="array" ref="L1229">IF(K1229&lt;1,"",IF(K1229&lt;6,0,IF(K1229&lt;12,0.06,0.13)))</f>
      </c>
      <c r="M1229" t="str" s="34" cm="1">
        <f t="array" ref="M1229">IF(K1229&lt;1,"",IF(K1229&lt;6,G1229,IF(K1229&lt;12,H1229,I1229)))</f>
      </c>
      <c r="N1229" t="str" s="34" cm="1">
        <f t="array" ref="N1229">_xlfn.IFERROR(K1229*M1229,"")</f>
      </c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64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/>
      <c r="BI1229" s="65"/>
      <c r="BJ1229" s="65"/>
      <c r="BK1229" s="65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6"/>
    </row>
    <row r="1230" s="62" customFormat="1" ht="45" customHeight="1">
      <c r="A1230" t="s" s="42">
        <v>3048</v>
      </c>
      <c r="B1230" s="63"/>
      <c r="C1230" t="s" s="47">
        <v>3049</v>
      </c>
      <c r="D1230" t="s" s="51">
        <v>3050</v>
      </c>
      <c r="E1230" s="44">
        <v>2</v>
      </c>
      <c r="F1230" s="45">
        <v>19.9</v>
      </c>
      <c r="G1230" s="32" cm="1">
        <f t="array" ref="G1230">F1230*0.5*0.9*0.95</f>
        <v>8.507250000000001</v>
      </c>
      <c r="H1230" s="45" cm="1">
        <f t="array" ref="H1230">G1230*0.94</f>
        <v>7.996815</v>
      </c>
      <c r="I1230" s="45" cm="1">
        <f t="array" ref="I1230">G1230*0.87</f>
        <v>7.4013075</v>
      </c>
      <c r="J1230" t="s" s="47">
        <v>3049</v>
      </c>
      <c r="K1230" s="33"/>
      <c r="L1230" t="str" s="34" cm="1">
        <f t="array" ref="L1230">IF(K1230&lt;1,"",IF(K1230&lt;6,0,IF(K1230&lt;12,0.06,0.13)))</f>
      </c>
      <c r="M1230" t="str" s="34" cm="1">
        <f t="array" ref="M1230">IF(K1230&lt;1,"",IF(K1230&lt;6,G1230,IF(K1230&lt;12,H1230,I1230)))</f>
      </c>
      <c r="N1230" t="str" s="34" cm="1">
        <f t="array" ref="N1230">_xlfn.IFERROR(K1230*M1230,"")</f>
      </c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64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  <c r="AS1230" s="65"/>
      <c r="AT1230" s="65"/>
      <c r="AU1230" s="65"/>
      <c r="AV1230" s="65"/>
      <c r="AW1230" s="65"/>
      <c r="AX1230" s="65"/>
      <c r="AY1230" s="65"/>
      <c r="AZ1230" s="65"/>
      <c r="BA1230" s="65"/>
      <c r="BB1230" s="65"/>
      <c r="BC1230" s="65"/>
      <c r="BD1230" s="65"/>
      <c r="BE1230" s="65"/>
      <c r="BF1230" s="65"/>
      <c r="BG1230" s="65"/>
      <c r="BH1230" s="65"/>
      <c r="BI1230" s="65"/>
      <c r="BJ1230" s="65"/>
      <c r="BK1230" s="65"/>
      <c r="BL1230" s="65"/>
      <c r="BM1230" s="65"/>
      <c r="BN1230" s="65"/>
      <c r="BO1230" s="65"/>
      <c r="BP1230" s="65"/>
      <c r="BQ1230" s="65"/>
      <c r="BR1230" s="65"/>
      <c r="BS1230" s="65"/>
      <c r="BT1230" s="65"/>
      <c r="BU1230" s="65"/>
      <c r="BV1230" s="66"/>
    </row>
    <row r="1231" s="62" customFormat="1" ht="45" customHeight="1">
      <c r="A1231" t="s" s="42">
        <v>3051</v>
      </c>
      <c r="B1231" s="63"/>
      <c r="C1231" t="s" s="47">
        <v>3052</v>
      </c>
      <c r="D1231" t="s" s="51">
        <v>3053</v>
      </c>
      <c r="E1231" s="44">
        <v>2</v>
      </c>
      <c r="F1231" s="45">
        <v>34.9</v>
      </c>
      <c r="G1231" s="32" cm="1">
        <f t="array" ref="G1231">F1231*0.5*0.9*0.95</f>
        <v>14.91975</v>
      </c>
      <c r="H1231" s="45" cm="1">
        <f t="array" ref="H1231">G1231*0.94</f>
        <v>14.024565</v>
      </c>
      <c r="I1231" s="45" cm="1">
        <f t="array" ref="I1231">G1231*0.87</f>
        <v>12.9801825</v>
      </c>
      <c r="J1231" t="s" s="47">
        <v>3052</v>
      </c>
      <c r="K1231" s="33"/>
      <c r="L1231" t="str" s="34" cm="1">
        <f t="array" ref="L1231">IF(K1231&lt;1,"",IF(K1231&lt;6,0,IF(K1231&lt;12,0.06,0.13)))</f>
      </c>
      <c r="M1231" t="str" s="34" cm="1">
        <f t="array" ref="M1231">IF(K1231&lt;1,"",IF(K1231&lt;6,G1231,IF(K1231&lt;12,H1231,I1231)))</f>
      </c>
      <c r="N1231" t="str" s="34" cm="1">
        <f t="array" ref="N1231">_xlfn.IFERROR(K1231*M1231,"")</f>
      </c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64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6"/>
    </row>
    <row r="1232" s="62" customFormat="1" ht="45" customHeight="1">
      <c r="A1232" t="s" s="42">
        <v>3054</v>
      </c>
      <c r="B1232" s="63"/>
      <c r="C1232" t="s" s="47">
        <v>3055</v>
      </c>
      <c r="D1232" t="s" s="51">
        <v>3056</v>
      </c>
      <c r="E1232" s="44">
        <v>2</v>
      </c>
      <c r="F1232" s="45">
        <v>34.9</v>
      </c>
      <c r="G1232" s="32" cm="1">
        <f t="array" ref="G1232">F1232*0.5*0.9*0.95</f>
        <v>14.91975</v>
      </c>
      <c r="H1232" s="45" cm="1">
        <f t="array" ref="H1232">G1232*0.94</f>
        <v>14.024565</v>
      </c>
      <c r="I1232" s="45" cm="1">
        <f t="array" ref="I1232">G1232*0.87</f>
        <v>12.9801825</v>
      </c>
      <c r="J1232" t="s" s="47">
        <v>3055</v>
      </c>
      <c r="K1232" s="33"/>
      <c r="L1232" t="str" s="34" cm="1">
        <f t="array" ref="L1232">IF(K1232&lt;1,"",IF(K1232&lt;6,0,IF(K1232&lt;12,0.06,0.13)))</f>
      </c>
      <c r="M1232" t="str" s="34" cm="1">
        <f t="array" ref="M1232">IF(K1232&lt;1,"",IF(K1232&lt;6,G1232,IF(K1232&lt;12,H1232,I1232)))</f>
      </c>
      <c r="N1232" t="str" s="34" cm="1">
        <f t="array" ref="N1232">_xlfn.IFERROR(K1232*M1232,"")</f>
      </c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64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  <c r="BM1232" s="65"/>
      <c r="BN1232" s="65"/>
      <c r="BO1232" s="65"/>
      <c r="BP1232" s="65"/>
      <c r="BQ1232" s="65"/>
      <c r="BR1232" s="65"/>
      <c r="BS1232" s="65"/>
      <c r="BT1232" s="65"/>
      <c r="BU1232" s="65"/>
      <c r="BV1232" s="66"/>
    </row>
    <row r="1233" s="62" customFormat="1" ht="45" customHeight="1">
      <c r="A1233" t="s" s="42">
        <v>3057</v>
      </c>
      <c r="B1233" s="63"/>
      <c r="C1233" t="s" s="47">
        <v>3058</v>
      </c>
      <c r="D1233" t="s" s="51">
        <v>3059</v>
      </c>
      <c r="E1233" s="44">
        <v>2</v>
      </c>
      <c r="F1233" s="45">
        <v>34.9</v>
      </c>
      <c r="G1233" s="32" cm="1">
        <f t="array" ref="G1233">F1233*0.5*0.9*0.95</f>
        <v>14.91975</v>
      </c>
      <c r="H1233" s="45" cm="1">
        <f t="array" ref="H1233">G1233*0.94</f>
        <v>14.024565</v>
      </c>
      <c r="I1233" s="45" cm="1">
        <f t="array" ref="I1233">G1233*0.87</f>
        <v>12.9801825</v>
      </c>
      <c r="J1233" t="s" s="47">
        <v>3058</v>
      </c>
      <c r="K1233" s="33"/>
      <c r="L1233" t="str" s="34" cm="1">
        <f t="array" ref="L1233">IF(K1233&lt;1,"",IF(K1233&lt;6,0,IF(K1233&lt;12,0.06,0.13)))</f>
      </c>
      <c r="M1233" t="str" s="34" cm="1">
        <f t="array" ref="M1233">IF(K1233&lt;1,"",IF(K1233&lt;6,G1233,IF(K1233&lt;12,H1233,I1233)))</f>
      </c>
      <c r="N1233" t="str" s="34" cm="1">
        <f t="array" ref="N1233">_xlfn.IFERROR(K1233*M1233,"")</f>
      </c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64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5"/>
      <c r="BF1233" s="65"/>
      <c r="BG1233" s="65"/>
      <c r="BH1233" s="65"/>
      <c r="BI1233" s="65"/>
      <c r="BJ1233" s="65"/>
      <c r="BK1233" s="65"/>
      <c r="BL1233" s="65"/>
      <c r="BM1233" s="65"/>
      <c r="BN1233" s="65"/>
      <c r="BO1233" s="65"/>
      <c r="BP1233" s="65"/>
      <c r="BQ1233" s="65"/>
      <c r="BR1233" s="65"/>
      <c r="BS1233" s="65"/>
      <c r="BT1233" s="65"/>
      <c r="BU1233" s="65"/>
      <c r="BV1233" s="66"/>
    </row>
    <row r="1234" s="62" customFormat="1" ht="45" customHeight="1">
      <c r="A1234" t="s" s="42">
        <v>3060</v>
      </c>
      <c r="B1234" s="63"/>
      <c r="C1234" t="s" s="47">
        <v>3061</v>
      </c>
      <c r="D1234" t="s" s="51">
        <v>3062</v>
      </c>
      <c r="E1234" s="44">
        <v>2</v>
      </c>
      <c r="F1234" s="45">
        <v>22.9</v>
      </c>
      <c r="G1234" s="32" cm="1">
        <f t="array" ref="G1234">F1234*0.5*0.9*0.95</f>
        <v>9.78975</v>
      </c>
      <c r="H1234" s="45" cm="1">
        <f t="array" ref="H1234">G1234*0.94</f>
        <v>9.202365</v>
      </c>
      <c r="I1234" s="45" cm="1">
        <f t="array" ref="I1234">G1234*0.87</f>
        <v>8.517082500000001</v>
      </c>
      <c r="J1234" t="s" s="47">
        <v>3061</v>
      </c>
      <c r="K1234" s="33"/>
      <c r="L1234" t="str" s="34" cm="1">
        <f t="array" ref="L1234">IF(K1234&lt;1,"",IF(K1234&lt;6,0,IF(K1234&lt;12,0.06,0.13)))</f>
      </c>
      <c r="M1234" t="str" s="34" cm="1">
        <f t="array" ref="M1234">IF(K1234&lt;1,"",IF(K1234&lt;6,G1234,IF(K1234&lt;12,H1234,I1234)))</f>
      </c>
      <c r="N1234" t="str" s="34" cm="1">
        <f t="array" ref="N1234">_xlfn.IFERROR(K1234*M1234,"")</f>
      </c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64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5"/>
      <c r="BF1234" s="65"/>
      <c r="BG1234" s="65"/>
      <c r="BH1234" s="65"/>
      <c r="BI1234" s="65"/>
      <c r="BJ1234" s="65"/>
      <c r="BK1234" s="65"/>
      <c r="BL1234" s="65"/>
      <c r="BM1234" s="65"/>
      <c r="BN1234" s="65"/>
      <c r="BO1234" s="65"/>
      <c r="BP1234" s="65"/>
      <c r="BQ1234" s="65"/>
      <c r="BR1234" s="65"/>
      <c r="BS1234" s="65"/>
      <c r="BT1234" s="65"/>
      <c r="BU1234" s="65"/>
      <c r="BV1234" s="66"/>
    </row>
    <row r="1235" s="62" customFormat="1" ht="45" customHeight="1">
      <c r="A1235" t="s" s="42">
        <v>3063</v>
      </c>
      <c r="B1235" s="63"/>
      <c r="C1235" t="s" s="47">
        <v>3064</v>
      </c>
      <c r="D1235" t="s" s="51">
        <v>3065</v>
      </c>
      <c r="E1235" s="44">
        <v>2</v>
      </c>
      <c r="F1235" s="45">
        <v>22.9</v>
      </c>
      <c r="G1235" s="32" cm="1">
        <f t="array" ref="G1235">F1235*0.5*0.9*0.95</f>
        <v>9.78975</v>
      </c>
      <c r="H1235" s="45" cm="1">
        <f t="array" ref="H1235">G1235*0.94</f>
        <v>9.202365</v>
      </c>
      <c r="I1235" s="45" cm="1">
        <f t="array" ref="I1235">G1235*0.87</f>
        <v>8.517082500000001</v>
      </c>
      <c r="J1235" t="s" s="47">
        <v>3064</v>
      </c>
      <c r="K1235" s="33"/>
      <c r="L1235" t="str" s="34" cm="1">
        <f t="array" ref="L1235">IF(K1235&lt;1,"",IF(K1235&lt;6,0,IF(K1235&lt;12,0.06,0.13)))</f>
      </c>
      <c r="M1235" t="str" s="34" cm="1">
        <f t="array" ref="M1235">IF(K1235&lt;1,"",IF(K1235&lt;6,G1235,IF(K1235&lt;12,H1235,I1235)))</f>
      </c>
      <c r="N1235" t="str" s="34" cm="1">
        <f t="array" ref="N1235">_xlfn.IFERROR(K1235*M1235,"")</f>
      </c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64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65"/>
      <c r="BF1235" s="65"/>
      <c r="BG1235" s="65"/>
      <c r="BH1235" s="65"/>
      <c r="BI1235" s="65"/>
      <c r="BJ1235" s="65"/>
      <c r="BK1235" s="65"/>
      <c r="BL1235" s="65"/>
      <c r="BM1235" s="65"/>
      <c r="BN1235" s="65"/>
      <c r="BO1235" s="65"/>
      <c r="BP1235" s="65"/>
      <c r="BQ1235" s="65"/>
      <c r="BR1235" s="65"/>
      <c r="BS1235" s="65"/>
      <c r="BT1235" s="65"/>
      <c r="BU1235" s="65"/>
      <c r="BV1235" s="66"/>
    </row>
    <row r="1236" s="62" customFormat="1" ht="45" customHeight="1">
      <c r="A1236" t="s" s="42">
        <v>3066</v>
      </c>
      <c r="B1236" s="63"/>
      <c r="C1236" t="s" s="47">
        <v>3067</v>
      </c>
      <c r="D1236" t="s" s="51">
        <v>3068</v>
      </c>
      <c r="E1236" s="44">
        <v>2</v>
      </c>
      <c r="F1236" s="45">
        <v>22.9</v>
      </c>
      <c r="G1236" s="32" cm="1">
        <f t="array" ref="G1236">F1236*0.5*0.9*0.95</f>
        <v>9.78975</v>
      </c>
      <c r="H1236" s="45" cm="1">
        <f t="array" ref="H1236">G1236*0.94</f>
        <v>9.202365</v>
      </c>
      <c r="I1236" s="45" cm="1">
        <f t="array" ref="I1236">G1236*0.87</f>
        <v>8.517082500000001</v>
      </c>
      <c r="J1236" t="s" s="47">
        <v>3067</v>
      </c>
      <c r="K1236" s="33"/>
      <c r="L1236" t="str" s="34" cm="1">
        <f t="array" ref="L1236">IF(K1236&lt;1,"",IF(K1236&lt;6,0,IF(K1236&lt;12,0.06,0.13)))</f>
      </c>
      <c r="M1236" t="str" s="34" cm="1">
        <f t="array" ref="M1236">IF(K1236&lt;1,"",IF(K1236&lt;6,G1236,IF(K1236&lt;12,H1236,I1236)))</f>
      </c>
      <c r="N1236" t="str" s="34" cm="1">
        <f t="array" ref="N1236">_xlfn.IFERROR(K1236*M1236,"")</f>
      </c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64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65"/>
      <c r="BF1236" s="65"/>
      <c r="BG1236" s="65"/>
      <c r="BH1236" s="65"/>
      <c r="BI1236" s="65"/>
      <c r="BJ1236" s="65"/>
      <c r="BK1236" s="65"/>
      <c r="BL1236" s="65"/>
      <c r="BM1236" s="65"/>
      <c r="BN1236" s="65"/>
      <c r="BO1236" s="65"/>
      <c r="BP1236" s="65"/>
      <c r="BQ1236" s="65"/>
      <c r="BR1236" s="65"/>
      <c r="BS1236" s="65"/>
      <c r="BT1236" s="65"/>
      <c r="BU1236" s="65"/>
      <c r="BV1236" s="66"/>
    </row>
    <row r="1237" s="62" customFormat="1" ht="45" customHeight="1">
      <c r="A1237" t="s" s="42">
        <v>3069</v>
      </c>
      <c r="B1237" s="63"/>
      <c r="C1237" t="s" s="47">
        <v>3070</v>
      </c>
      <c r="D1237" t="s" s="51">
        <v>3071</v>
      </c>
      <c r="E1237" s="44">
        <v>2</v>
      </c>
      <c r="F1237" s="45">
        <v>19.9</v>
      </c>
      <c r="G1237" s="32" cm="1">
        <f t="array" ref="G1237">F1237*0.5*0.9*0.95</f>
        <v>8.507250000000001</v>
      </c>
      <c r="H1237" s="45" cm="1">
        <f t="array" ref="H1237">G1237*0.94</f>
        <v>7.996815</v>
      </c>
      <c r="I1237" s="45" cm="1">
        <f t="array" ref="I1237">G1237*0.87</f>
        <v>7.4013075</v>
      </c>
      <c r="J1237" t="s" s="47">
        <v>3070</v>
      </c>
      <c r="K1237" s="33"/>
      <c r="L1237" t="str" s="34" cm="1">
        <f t="array" ref="L1237">IF(K1237&lt;1,"",IF(K1237&lt;6,0,IF(K1237&lt;12,0.06,0.13)))</f>
      </c>
      <c r="M1237" t="str" s="34" cm="1">
        <f t="array" ref="M1237">IF(K1237&lt;1,"",IF(K1237&lt;6,G1237,IF(K1237&lt;12,H1237,I1237)))</f>
      </c>
      <c r="N1237" t="str" s="34" cm="1">
        <f t="array" ref="N1237">_xlfn.IFERROR(K1237*M1237,"")</f>
      </c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64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  <c r="AS1237" s="65"/>
      <c r="AT1237" s="65"/>
      <c r="AU1237" s="65"/>
      <c r="AV1237" s="65"/>
      <c r="AW1237" s="65"/>
      <c r="AX1237" s="65"/>
      <c r="AY1237" s="65"/>
      <c r="AZ1237" s="65"/>
      <c r="BA1237" s="65"/>
      <c r="BB1237" s="65"/>
      <c r="BC1237" s="65"/>
      <c r="BD1237" s="65"/>
      <c r="BE1237" s="65"/>
      <c r="BF1237" s="65"/>
      <c r="BG1237" s="65"/>
      <c r="BH1237" s="65"/>
      <c r="BI1237" s="65"/>
      <c r="BJ1237" s="65"/>
      <c r="BK1237" s="65"/>
      <c r="BL1237" s="65"/>
      <c r="BM1237" s="65"/>
      <c r="BN1237" s="65"/>
      <c r="BO1237" s="65"/>
      <c r="BP1237" s="65"/>
      <c r="BQ1237" s="65"/>
      <c r="BR1237" s="65"/>
      <c r="BS1237" s="65"/>
      <c r="BT1237" s="65"/>
      <c r="BU1237" s="65"/>
      <c r="BV1237" s="66"/>
    </row>
    <row r="1238" s="62" customFormat="1" ht="45" customHeight="1">
      <c r="A1238" t="s" s="42">
        <v>3072</v>
      </c>
      <c r="B1238" s="63"/>
      <c r="C1238" t="s" s="47">
        <v>3073</v>
      </c>
      <c r="D1238" t="s" s="51">
        <v>3074</v>
      </c>
      <c r="E1238" s="44">
        <v>2</v>
      </c>
      <c r="F1238" s="45">
        <v>19.9</v>
      </c>
      <c r="G1238" s="32" cm="1">
        <f t="array" ref="G1238">F1238*0.5*0.9*0.95</f>
        <v>8.507250000000001</v>
      </c>
      <c r="H1238" s="45" cm="1">
        <f t="array" ref="H1238">G1238*0.94</f>
        <v>7.996815</v>
      </c>
      <c r="I1238" s="45" cm="1">
        <f t="array" ref="I1238">G1238*0.87</f>
        <v>7.4013075</v>
      </c>
      <c r="J1238" t="s" s="47">
        <v>3073</v>
      </c>
      <c r="K1238" s="33"/>
      <c r="L1238" t="str" s="34" cm="1">
        <f t="array" ref="L1238">IF(K1238&lt;1,"",IF(K1238&lt;6,0,IF(K1238&lt;12,0.06,0.13)))</f>
      </c>
      <c r="M1238" t="str" s="34" cm="1">
        <f t="array" ref="M1238">IF(K1238&lt;1,"",IF(K1238&lt;6,G1238,IF(K1238&lt;12,H1238,I1238)))</f>
      </c>
      <c r="N1238" t="str" s="34" cm="1">
        <f t="array" ref="N1238">_xlfn.IFERROR(K1238*M1238,"")</f>
      </c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64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5"/>
      <c r="BF1238" s="65"/>
      <c r="BG1238" s="65"/>
      <c r="BH1238" s="65"/>
      <c r="BI1238" s="65"/>
      <c r="BJ1238" s="65"/>
      <c r="BK1238" s="65"/>
      <c r="BL1238" s="65"/>
      <c r="BM1238" s="65"/>
      <c r="BN1238" s="65"/>
      <c r="BO1238" s="65"/>
      <c r="BP1238" s="65"/>
      <c r="BQ1238" s="65"/>
      <c r="BR1238" s="65"/>
      <c r="BS1238" s="65"/>
      <c r="BT1238" s="65"/>
      <c r="BU1238" s="65"/>
      <c r="BV1238" s="66"/>
    </row>
    <row r="1239" s="62" customFormat="1" ht="45" customHeight="1">
      <c r="A1239" t="s" s="42">
        <v>3075</v>
      </c>
      <c r="B1239" s="63"/>
      <c r="C1239" t="s" s="47">
        <v>3076</v>
      </c>
      <c r="D1239" t="s" s="51">
        <v>3077</v>
      </c>
      <c r="E1239" s="44">
        <v>2</v>
      </c>
      <c r="F1239" s="45">
        <v>19.9</v>
      </c>
      <c r="G1239" s="32" cm="1">
        <f t="array" ref="G1239">F1239*0.5*0.9*0.95</f>
        <v>8.507250000000001</v>
      </c>
      <c r="H1239" s="45" cm="1">
        <f t="array" ref="H1239">G1239*0.94</f>
        <v>7.996815</v>
      </c>
      <c r="I1239" s="45" cm="1">
        <f t="array" ref="I1239">G1239*0.87</f>
        <v>7.4013075</v>
      </c>
      <c r="J1239" t="s" s="47">
        <v>3076</v>
      </c>
      <c r="K1239" s="33"/>
      <c r="L1239" t="str" s="34" cm="1">
        <f t="array" ref="L1239">IF(K1239&lt;1,"",IF(K1239&lt;6,0,IF(K1239&lt;12,0.06,0.13)))</f>
      </c>
      <c r="M1239" t="str" s="34" cm="1">
        <f t="array" ref="M1239">IF(K1239&lt;1,"",IF(K1239&lt;6,G1239,IF(K1239&lt;12,H1239,I1239)))</f>
      </c>
      <c r="N1239" t="str" s="34" cm="1">
        <f t="array" ref="N1239">_xlfn.IFERROR(K1239*M1239,"")</f>
      </c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64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  <c r="AS1239" s="65"/>
      <c r="AT1239" s="65"/>
      <c r="AU1239" s="65"/>
      <c r="AV1239" s="65"/>
      <c r="AW1239" s="65"/>
      <c r="AX1239" s="65"/>
      <c r="AY1239" s="65"/>
      <c r="AZ1239" s="65"/>
      <c r="BA1239" s="65"/>
      <c r="BB1239" s="65"/>
      <c r="BC1239" s="65"/>
      <c r="BD1239" s="65"/>
      <c r="BE1239" s="65"/>
      <c r="BF1239" s="65"/>
      <c r="BG1239" s="65"/>
      <c r="BH1239" s="65"/>
      <c r="BI1239" s="65"/>
      <c r="BJ1239" s="65"/>
      <c r="BK1239" s="65"/>
      <c r="BL1239" s="65"/>
      <c r="BM1239" s="65"/>
      <c r="BN1239" s="65"/>
      <c r="BO1239" s="65"/>
      <c r="BP1239" s="65"/>
      <c r="BQ1239" s="65"/>
      <c r="BR1239" s="65"/>
      <c r="BS1239" s="65"/>
      <c r="BT1239" s="65"/>
      <c r="BU1239" s="65"/>
      <c r="BV1239" s="66"/>
    </row>
    <row r="1240" s="62" customFormat="1" ht="45" customHeight="1">
      <c r="A1240" t="s" s="42">
        <v>3078</v>
      </c>
      <c r="B1240" s="63"/>
      <c r="C1240" t="s" s="47">
        <v>3079</v>
      </c>
      <c r="D1240" t="s" s="51">
        <v>3080</v>
      </c>
      <c r="E1240" s="44">
        <v>2</v>
      </c>
      <c r="F1240" s="45">
        <v>14.9</v>
      </c>
      <c r="G1240" s="32" cm="1">
        <f t="array" ref="G1240">F1240*0.5*0.9*0.95</f>
        <v>6.36975</v>
      </c>
      <c r="H1240" s="45" cm="1">
        <f t="array" ref="H1240">G1240*0.94</f>
        <v>5.987565</v>
      </c>
      <c r="I1240" s="45" cm="1">
        <f t="array" ref="I1240">G1240*0.87</f>
        <v>5.5416825</v>
      </c>
      <c r="J1240" t="s" s="47">
        <v>3079</v>
      </c>
      <c r="K1240" s="33"/>
      <c r="L1240" t="str" s="34" cm="1">
        <f t="array" ref="L1240">IF(K1240&lt;1,"",IF(K1240&lt;6,0,IF(K1240&lt;12,0.06,0.13)))</f>
      </c>
      <c r="M1240" t="str" s="34" cm="1">
        <f t="array" ref="M1240">IF(K1240&lt;1,"",IF(K1240&lt;6,G1240,IF(K1240&lt;12,H1240,I1240)))</f>
      </c>
      <c r="N1240" t="str" s="34" cm="1">
        <f t="array" ref="N1240">_xlfn.IFERROR(K1240*M1240,"")</f>
      </c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64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5"/>
      <c r="BF1240" s="65"/>
      <c r="BG1240" s="65"/>
      <c r="BH1240" s="65"/>
      <c r="BI1240" s="65"/>
      <c r="BJ1240" s="65"/>
      <c r="BK1240" s="65"/>
      <c r="BL1240" s="65"/>
      <c r="BM1240" s="65"/>
      <c r="BN1240" s="65"/>
      <c r="BO1240" s="65"/>
      <c r="BP1240" s="65"/>
      <c r="BQ1240" s="65"/>
      <c r="BR1240" s="65"/>
      <c r="BS1240" s="65"/>
      <c r="BT1240" s="65"/>
      <c r="BU1240" s="65"/>
      <c r="BV1240" s="66"/>
    </row>
    <row r="1241" s="62" customFormat="1" ht="45" customHeight="1">
      <c r="A1241" t="s" s="42">
        <v>3081</v>
      </c>
      <c r="B1241" s="63"/>
      <c r="C1241" t="s" s="47">
        <v>3082</v>
      </c>
      <c r="D1241" t="s" s="51">
        <v>3083</v>
      </c>
      <c r="E1241" s="44">
        <v>2</v>
      </c>
      <c r="F1241" s="45">
        <v>14.9</v>
      </c>
      <c r="G1241" s="32" cm="1">
        <f t="array" ref="G1241">F1241*0.5*0.9*0.95</f>
        <v>6.36975</v>
      </c>
      <c r="H1241" s="45" cm="1">
        <f t="array" ref="H1241">G1241*0.94</f>
        <v>5.987565</v>
      </c>
      <c r="I1241" s="45" cm="1">
        <f t="array" ref="I1241">G1241*0.87</f>
        <v>5.5416825</v>
      </c>
      <c r="J1241" t="s" s="47">
        <v>3082</v>
      </c>
      <c r="K1241" s="33"/>
      <c r="L1241" t="str" s="34" cm="1">
        <f t="array" ref="L1241">IF(K1241&lt;1,"",IF(K1241&lt;6,0,IF(K1241&lt;12,0.06,0.13)))</f>
      </c>
      <c r="M1241" t="str" s="34" cm="1">
        <f t="array" ref="M1241">IF(K1241&lt;1,"",IF(K1241&lt;6,G1241,IF(K1241&lt;12,H1241,I1241)))</f>
      </c>
      <c r="N1241" t="str" s="34" cm="1">
        <f t="array" ref="N1241">_xlfn.IFERROR(K1241*M1241,"")</f>
      </c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64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  <c r="AS1241" s="65"/>
      <c r="AT1241" s="65"/>
      <c r="AU1241" s="65"/>
      <c r="AV1241" s="65"/>
      <c r="AW1241" s="65"/>
      <c r="AX1241" s="65"/>
      <c r="AY1241" s="65"/>
      <c r="AZ1241" s="65"/>
      <c r="BA1241" s="65"/>
      <c r="BB1241" s="65"/>
      <c r="BC1241" s="65"/>
      <c r="BD1241" s="65"/>
      <c r="BE1241" s="65"/>
      <c r="BF1241" s="65"/>
      <c r="BG1241" s="65"/>
      <c r="BH1241" s="65"/>
      <c r="BI1241" s="65"/>
      <c r="BJ1241" s="65"/>
      <c r="BK1241" s="65"/>
      <c r="BL1241" s="65"/>
      <c r="BM1241" s="65"/>
      <c r="BN1241" s="65"/>
      <c r="BO1241" s="65"/>
      <c r="BP1241" s="65"/>
      <c r="BQ1241" s="65"/>
      <c r="BR1241" s="65"/>
      <c r="BS1241" s="65"/>
      <c r="BT1241" s="65"/>
      <c r="BU1241" s="65"/>
      <c r="BV1241" s="66"/>
    </row>
    <row r="1242" s="62" customFormat="1" ht="45" customHeight="1">
      <c r="A1242" t="s" s="42">
        <v>3084</v>
      </c>
      <c r="B1242" s="63"/>
      <c r="C1242" t="s" s="47">
        <v>3085</v>
      </c>
      <c r="D1242" t="s" s="51">
        <v>3086</v>
      </c>
      <c r="E1242" s="44">
        <v>2</v>
      </c>
      <c r="F1242" s="45">
        <v>14.9</v>
      </c>
      <c r="G1242" s="32" cm="1">
        <f t="array" ref="G1242">F1242*0.5*0.9*0.95</f>
        <v>6.36975</v>
      </c>
      <c r="H1242" s="45" cm="1">
        <f t="array" ref="H1242">G1242*0.94</f>
        <v>5.987565</v>
      </c>
      <c r="I1242" s="45" cm="1">
        <f t="array" ref="I1242">G1242*0.87</f>
        <v>5.5416825</v>
      </c>
      <c r="J1242" t="s" s="47">
        <v>3085</v>
      </c>
      <c r="K1242" s="33"/>
      <c r="L1242" t="str" s="34" cm="1">
        <f t="array" ref="L1242">IF(K1242&lt;1,"",IF(K1242&lt;6,0,IF(K1242&lt;12,0.06,0.13)))</f>
      </c>
      <c r="M1242" t="str" s="34" cm="1">
        <f t="array" ref="M1242">IF(K1242&lt;1,"",IF(K1242&lt;6,G1242,IF(K1242&lt;12,H1242,I1242)))</f>
      </c>
      <c r="N1242" t="str" s="34" cm="1">
        <f t="array" ref="N1242">_xlfn.IFERROR(K1242*M1242,"")</f>
      </c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64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/>
      <c r="BI1242" s="65"/>
      <c r="BJ1242" s="65"/>
      <c r="BK1242" s="65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6"/>
    </row>
    <row r="1243" s="62" customFormat="1" ht="45" customHeight="1">
      <c r="A1243" t="s" s="42">
        <v>3087</v>
      </c>
      <c r="B1243" s="63"/>
      <c r="C1243" t="s" s="47">
        <v>3088</v>
      </c>
      <c r="D1243" t="s" s="51">
        <v>3089</v>
      </c>
      <c r="E1243" s="44">
        <v>2</v>
      </c>
      <c r="F1243" s="45">
        <v>19.9</v>
      </c>
      <c r="G1243" s="32" cm="1">
        <f t="array" ref="G1243">F1243*0.5*0.9*0.95</f>
        <v>8.507250000000001</v>
      </c>
      <c r="H1243" s="45" cm="1">
        <f t="array" ref="H1243">G1243*0.94</f>
        <v>7.996815</v>
      </c>
      <c r="I1243" s="45" cm="1">
        <f t="array" ref="I1243">G1243*0.87</f>
        <v>7.4013075</v>
      </c>
      <c r="J1243" t="s" s="47">
        <v>3088</v>
      </c>
      <c r="K1243" s="33"/>
      <c r="L1243" t="str" s="34" cm="1">
        <f t="array" ref="L1243">IF(K1243&lt;1,"",IF(K1243&lt;6,0,IF(K1243&lt;12,0.06,0.13)))</f>
      </c>
      <c r="M1243" t="str" s="34" cm="1">
        <f t="array" ref="M1243">IF(K1243&lt;1,"",IF(K1243&lt;6,G1243,IF(K1243&lt;12,H1243,I1243)))</f>
      </c>
      <c r="N1243" t="str" s="34" cm="1">
        <f t="array" ref="N1243">_xlfn.IFERROR(K1243*M1243,"")</f>
      </c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64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65"/>
      <c r="AW1243" s="65"/>
      <c r="AX1243" s="65"/>
      <c r="AY1243" s="65"/>
      <c r="AZ1243" s="65"/>
      <c r="BA1243" s="65"/>
      <c r="BB1243" s="65"/>
      <c r="BC1243" s="65"/>
      <c r="BD1243" s="65"/>
      <c r="BE1243" s="65"/>
      <c r="BF1243" s="65"/>
      <c r="BG1243" s="65"/>
      <c r="BH1243" s="65"/>
      <c r="BI1243" s="65"/>
      <c r="BJ1243" s="65"/>
      <c r="BK1243" s="65"/>
      <c r="BL1243" s="65"/>
      <c r="BM1243" s="65"/>
      <c r="BN1243" s="65"/>
      <c r="BO1243" s="65"/>
      <c r="BP1243" s="65"/>
      <c r="BQ1243" s="65"/>
      <c r="BR1243" s="65"/>
      <c r="BS1243" s="65"/>
      <c r="BT1243" s="65"/>
      <c r="BU1243" s="65"/>
      <c r="BV1243" s="66"/>
    </row>
    <row r="1244" s="62" customFormat="1" ht="45" customHeight="1">
      <c r="A1244" t="s" s="42">
        <v>3090</v>
      </c>
      <c r="B1244" s="63"/>
      <c r="C1244" t="s" s="47">
        <v>3091</v>
      </c>
      <c r="D1244" t="s" s="51">
        <v>3092</v>
      </c>
      <c r="E1244" s="44">
        <v>2</v>
      </c>
      <c r="F1244" s="45">
        <v>19.9</v>
      </c>
      <c r="G1244" s="32" cm="1">
        <f t="array" ref="G1244">F1244*0.5*0.9*0.95</f>
        <v>8.507250000000001</v>
      </c>
      <c r="H1244" s="45" cm="1">
        <f t="array" ref="H1244">G1244*0.94</f>
        <v>7.996815</v>
      </c>
      <c r="I1244" s="45" cm="1">
        <f t="array" ref="I1244">G1244*0.87</f>
        <v>7.4013075</v>
      </c>
      <c r="J1244" t="s" s="47">
        <v>3091</v>
      </c>
      <c r="K1244" s="33"/>
      <c r="L1244" t="str" s="34" cm="1">
        <f t="array" ref="L1244">IF(K1244&lt;1,"",IF(K1244&lt;6,0,IF(K1244&lt;12,0.06,0.13)))</f>
      </c>
      <c r="M1244" t="str" s="34" cm="1">
        <f t="array" ref="M1244">IF(K1244&lt;1,"",IF(K1244&lt;6,G1244,IF(K1244&lt;12,H1244,I1244)))</f>
      </c>
      <c r="N1244" t="str" s="34" cm="1">
        <f t="array" ref="N1244">_xlfn.IFERROR(K1244*M1244,"")</f>
      </c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64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  <c r="AS1244" s="65"/>
      <c r="AT1244" s="65"/>
      <c r="AU1244" s="65"/>
      <c r="AV1244" s="65"/>
      <c r="AW1244" s="65"/>
      <c r="AX1244" s="65"/>
      <c r="AY1244" s="65"/>
      <c r="AZ1244" s="65"/>
      <c r="BA1244" s="65"/>
      <c r="BB1244" s="65"/>
      <c r="BC1244" s="65"/>
      <c r="BD1244" s="65"/>
      <c r="BE1244" s="65"/>
      <c r="BF1244" s="65"/>
      <c r="BG1244" s="65"/>
      <c r="BH1244" s="65"/>
      <c r="BI1244" s="65"/>
      <c r="BJ1244" s="65"/>
      <c r="BK1244" s="65"/>
      <c r="BL1244" s="65"/>
      <c r="BM1244" s="65"/>
      <c r="BN1244" s="65"/>
      <c r="BO1244" s="65"/>
      <c r="BP1244" s="65"/>
      <c r="BQ1244" s="65"/>
      <c r="BR1244" s="65"/>
      <c r="BS1244" s="65"/>
      <c r="BT1244" s="65"/>
      <c r="BU1244" s="65"/>
      <c r="BV1244" s="66"/>
    </row>
    <row r="1245" s="62" customFormat="1" ht="45" customHeight="1">
      <c r="A1245" t="s" s="42">
        <v>3093</v>
      </c>
      <c r="B1245" s="63"/>
      <c r="C1245" t="s" s="47">
        <v>3094</v>
      </c>
      <c r="D1245" t="s" s="51">
        <v>3095</v>
      </c>
      <c r="E1245" s="44">
        <v>2</v>
      </c>
      <c r="F1245" s="45">
        <v>19.9</v>
      </c>
      <c r="G1245" s="32" cm="1">
        <f t="array" ref="G1245">F1245*0.5*0.9*0.95</f>
        <v>8.507250000000001</v>
      </c>
      <c r="H1245" s="45" cm="1">
        <f t="array" ref="H1245">G1245*0.94</f>
        <v>7.996815</v>
      </c>
      <c r="I1245" s="45" cm="1">
        <f t="array" ref="I1245">G1245*0.87</f>
        <v>7.4013075</v>
      </c>
      <c r="J1245" t="s" s="47">
        <v>3094</v>
      </c>
      <c r="K1245" s="33"/>
      <c r="L1245" t="str" s="34" cm="1">
        <f t="array" ref="L1245">IF(K1245&lt;1,"",IF(K1245&lt;6,0,IF(K1245&lt;12,0.06,0.13)))</f>
      </c>
      <c r="M1245" t="str" s="34" cm="1">
        <f t="array" ref="M1245">IF(K1245&lt;1,"",IF(K1245&lt;6,G1245,IF(K1245&lt;12,H1245,I1245)))</f>
      </c>
      <c r="N1245" t="str" s="34" cm="1">
        <f t="array" ref="N1245">_xlfn.IFERROR(K1245*M1245,"")</f>
      </c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64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/>
      <c r="BI1245" s="65"/>
      <c r="BJ1245" s="65"/>
      <c r="BK1245" s="65"/>
      <c r="BL1245" s="65"/>
      <c r="BM1245" s="65"/>
      <c r="BN1245" s="65"/>
      <c r="BO1245" s="65"/>
      <c r="BP1245" s="65"/>
      <c r="BQ1245" s="65"/>
      <c r="BR1245" s="65"/>
      <c r="BS1245" s="65"/>
      <c r="BT1245" s="65"/>
      <c r="BU1245" s="65"/>
      <c r="BV1245" s="66"/>
    </row>
    <row r="1246" s="62" customFormat="1" ht="45" customHeight="1">
      <c r="A1246" t="s" s="42">
        <v>3096</v>
      </c>
      <c r="B1246" s="63"/>
      <c r="C1246" t="s" s="47">
        <v>3097</v>
      </c>
      <c r="D1246" t="s" s="51">
        <v>3098</v>
      </c>
      <c r="E1246" s="44">
        <v>2</v>
      </c>
      <c r="F1246" s="45">
        <v>19.9</v>
      </c>
      <c r="G1246" s="32" cm="1">
        <f t="array" ref="G1246">F1246*0.5*0.9*0.95</f>
        <v>8.507250000000001</v>
      </c>
      <c r="H1246" s="45" cm="1">
        <f t="array" ref="H1246">G1246*0.94</f>
        <v>7.996815</v>
      </c>
      <c r="I1246" s="45" cm="1">
        <f t="array" ref="I1246">G1246*0.87</f>
        <v>7.4013075</v>
      </c>
      <c r="J1246" t="s" s="47">
        <v>3097</v>
      </c>
      <c r="K1246" s="33"/>
      <c r="L1246" t="str" s="34" cm="1">
        <f t="array" ref="L1246">IF(K1246&lt;1,"",IF(K1246&lt;6,0,IF(K1246&lt;12,0.06,0.13)))</f>
      </c>
      <c r="M1246" t="str" s="34" cm="1">
        <f t="array" ref="M1246">IF(K1246&lt;1,"",IF(K1246&lt;6,G1246,IF(K1246&lt;12,H1246,I1246)))</f>
      </c>
      <c r="N1246" t="str" s="34" cm="1">
        <f t="array" ref="N1246">_xlfn.IFERROR(K1246*M1246,"")</f>
      </c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64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  <c r="AS1246" s="65"/>
      <c r="AT1246" s="65"/>
      <c r="AU1246" s="65"/>
      <c r="AV1246" s="65"/>
      <c r="AW1246" s="65"/>
      <c r="AX1246" s="65"/>
      <c r="AY1246" s="65"/>
      <c r="AZ1246" s="65"/>
      <c r="BA1246" s="65"/>
      <c r="BB1246" s="65"/>
      <c r="BC1246" s="65"/>
      <c r="BD1246" s="65"/>
      <c r="BE1246" s="65"/>
      <c r="BF1246" s="65"/>
      <c r="BG1246" s="65"/>
      <c r="BH1246" s="65"/>
      <c r="BI1246" s="65"/>
      <c r="BJ1246" s="65"/>
      <c r="BK1246" s="65"/>
      <c r="BL1246" s="65"/>
      <c r="BM1246" s="65"/>
      <c r="BN1246" s="65"/>
      <c r="BO1246" s="65"/>
      <c r="BP1246" s="65"/>
      <c r="BQ1246" s="65"/>
      <c r="BR1246" s="65"/>
      <c r="BS1246" s="65"/>
      <c r="BT1246" s="65"/>
      <c r="BU1246" s="65"/>
      <c r="BV1246" s="66"/>
    </row>
    <row r="1247" s="62" customFormat="1" ht="45" customHeight="1">
      <c r="A1247" t="s" s="42">
        <v>3099</v>
      </c>
      <c r="B1247" s="63"/>
      <c r="C1247" t="s" s="47">
        <v>3100</v>
      </c>
      <c r="D1247" t="s" s="51">
        <v>3101</v>
      </c>
      <c r="E1247" s="44">
        <v>2</v>
      </c>
      <c r="F1247" s="45">
        <v>19.9</v>
      </c>
      <c r="G1247" s="32" cm="1">
        <f t="array" ref="G1247">F1247*0.5*0.9*0.95</f>
        <v>8.507250000000001</v>
      </c>
      <c r="H1247" s="45" cm="1">
        <f t="array" ref="H1247">G1247*0.94</f>
        <v>7.996815</v>
      </c>
      <c r="I1247" s="45" cm="1">
        <f t="array" ref="I1247">G1247*0.87</f>
        <v>7.4013075</v>
      </c>
      <c r="J1247" t="s" s="47">
        <v>3100</v>
      </c>
      <c r="K1247" s="33"/>
      <c r="L1247" t="str" s="34" cm="1">
        <f t="array" ref="L1247">IF(K1247&lt;1,"",IF(K1247&lt;6,0,IF(K1247&lt;12,0.06,0.13)))</f>
      </c>
      <c r="M1247" t="str" s="34" cm="1">
        <f t="array" ref="M1247">IF(K1247&lt;1,"",IF(K1247&lt;6,G1247,IF(K1247&lt;12,H1247,I1247)))</f>
      </c>
      <c r="N1247" t="str" s="34" cm="1">
        <f t="array" ref="N1247">_xlfn.IFERROR(K1247*M1247,"")</f>
      </c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64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5"/>
      <c r="BF1247" s="65"/>
      <c r="BG1247" s="65"/>
      <c r="BH1247" s="65"/>
      <c r="BI1247" s="65"/>
      <c r="BJ1247" s="65"/>
      <c r="BK1247" s="65"/>
      <c r="BL1247" s="65"/>
      <c r="BM1247" s="65"/>
      <c r="BN1247" s="65"/>
      <c r="BO1247" s="65"/>
      <c r="BP1247" s="65"/>
      <c r="BQ1247" s="65"/>
      <c r="BR1247" s="65"/>
      <c r="BS1247" s="65"/>
      <c r="BT1247" s="65"/>
      <c r="BU1247" s="65"/>
      <c r="BV1247" s="66"/>
    </row>
    <row r="1248" s="62" customFormat="1" ht="45" customHeight="1">
      <c r="A1248" t="s" s="42">
        <v>3102</v>
      </c>
      <c r="B1248" s="63"/>
      <c r="C1248" t="s" s="47">
        <v>3103</v>
      </c>
      <c r="D1248" t="s" s="51">
        <v>3104</v>
      </c>
      <c r="E1248" s="44">
        <v>2</v>
      </c>
      <c r="F1248" s="45">
        <v>19.9</v>
      </c>
      <c r="G1248" s="32" cm="1">
        <f t="array" ref="G1248">F1248*0.5*0.9*0.95</f>
        <v>8.507250000000001</v>
      </c>
      <c r="H1248" s="45" cm="1">
        <f t="array" ref="H1248">G1248*0.94</f>
        <v>7.996815</v>
      </c>
      <c r="I1248" s="45" cm="1">
        <f t="array" ref="I1248">G1248*0.87</f>
        <v>7.4013075</v>
      </c>
      <c r="J1248" t="s" s="47">
        <v>3103</v>
      </c>
      <c r="K1248" s="33"/>
      <c r="L1248" t="str" s="34" cm="1">
        <f t="array" ref="L1248">IF(K1248&lt;1,"",IF(K1248&lt;6,0,IF(K1248&lt;12,0.06,0.13)))</f>
      </c>
      <c r="M1248" t="str" s="34" cm="1">
        <f t="array" ref="M1248">IF(K1248&lt;1,"",IF(K1248&lt;6,G1248,IF(K1248&lt;12,H1248,I1248)))</f>
      </c>
      <c r="N1248" t="str" s="34" cm="1">
        <f t="array" ref="N1248">_xlfn.IFERROR(K1248*M1248,"")</f>
      </c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64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/>
      <c r="BI1248" s="65"/>
      <c r="BJ1248" s="65"/>
      <c r="BK1248" s="65"/>
      <c r="BL1248" s="65"/>
      <c r="BM1248" s="65"/>
      <c r="BN1248" s="65"/>
      <c r="BO1248" s="65"/>
      <c r="BP1248" s="65"/>
      <c r="BQ1248" s="65"/>
      <c r="BR1248" s="65"/>
      <c r="BS1248" s="65"/>
      <c r="BT1248" s="65"/>
      <c r="BU1248" s="65"/>
      <c r="BV1248" s="66"/>
    </row>
    <row r="1249" s="62" customFormat="1" ht="45" customHeight="1">
      <c r="A1249" t="s" s="42">
        <v>3105</v>
      </c>
      <c r="B1249" s="63"/>
      <c r="C1249" t="s" s="47">
        <v>3106</v>
      </c>
      <c r="D1249" t="s" s="51">
        <v>3107</v>
      </c>
      <c r="E1249" t="s" s="52">
        <v>279</v>
      </c>
      <c r="F1249" s="45">
        <v>139</v>
      </c>
      <c r="G1249" s="32" cm="1">
        <f t="array" ref="G1249">F1249*0.5*0.9*0.95</f>
        <v>59.4225</v>
      </c>
      <c r="H1249" s="45" cm="1">
        <f t="array" ref="H1249">G1249*0.94</f>
        <v>55.85715</v>
      </c>
      <c r="I1249" s="45" cm="1">
        <f t="array" ref="I1249">G1249*0.87</f>
        <v>51.697575</v>
      </c>
      <c r="J1249" t="s" s="47">
        <v>3106</v>
      </c>
      <c r="K1249" s="33"/>
      <c r="L1249" t="str" s="34" cm="1">
        <f t="array" ref="L1249">IF(K1249&lt;1,"",IF(K1249&lt;6,0,IF(K1249&lt;12,0.06,0.13)))</f>
      </c>
      <c r="M1249" t="str" s="34" cm="1">
        <f t="array" ref="M1249">IF(K1249&lt;1,"",IF(K1249&lt;6,G1249,IF(K1249&lt;12,H1249,I1249)))</f>
      </c>
      <c r="N1249" t="str" s="34" cm="1">
        <f t="array" ref="N1249">_xlfn.IFERROR(K1249*M1249,"")</f>
      </c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64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/>
      <c r="BI1249" s="65"/>
      <c r="BJ1249" s="65"/>
      <c r="BK1249" s="65"/>
      <c r="BL1249" s="65"/>
      <c r="BM1249" s="65"/>
      <c r="BN1249" s="65"/>
      <c r="BO1249" s="65"/>
      <c r="BP1249" s="65"/>
      <c r="BQ1249" s="65"/>
      <c r="BR1249" s="65"/>
      <c r="BS1249" s="65"/>
      <c r="BT1249" s="65"/>
      <c r="BU1249" s="65"/>
      <c r="BV1249" s="66"/>
    </row>
    <row r="1250" s="62" customFormat="1" ht="45" customHeight="1">
      <c r="A1250" t="s" s="42">
        <v>3108</v>
      </c>
      <c r="B1250" s="63"/>
      <c r="C1250" t="s" s="47">
        <v>3109</v>
      </c>
      <c r="D1250" t="s" s="51">
        <v>3110</v>
      </c>
      <c r="E1250" t="s" s="52">
        <v>279</v>
      </c>
      <c r="F1250" s="45">
        <v>139</v>
      </c>
      <c r="G1250" s="32" cm="1">
        <f t="array" ref="G1250">F1250*0.5*0.9*0.95</f>
        <v>59.4225</v>
      </c>
      <c r="H1250" s="45" cm="1">
        <f t="array" ref="H1250">G1250*0.94</f>
        <v>55.85715</v>
      </c>
      <c r="I1250" s="45" cm="1">
        <f t="array" ref="I1250">G1250*0.87</f>
        <v>51.697575</v>
      </c>
      <c r="J1250" t="s" s="47">
        <v>3109</v>
      </c>
      <c r="K1250" s="33"/>
      <c r="L1250" t="str" s="34" cm="1">
        <f t="array" ref="L1250">IF(K1250&lt;1,"",IF(K1250&lt;6,0,IF(K1250&lt;12,0.06,0.13)))</f>
      </c>
      <c r="M1250" t="str" s="34" cm="1">
        <f t="array" ref="M1250">IF(K1250&lt;1,"",IF(K1250&lt;6,G1250,IF(K1250&lt;12,H1250,I1250)))</f>
      </c>
      <c r="N1250" t="str" s="34" cm="1">
        <f t="array" ref="N1250">_xlfn.IFERROR(K1250*M1250,"")</f>
      </c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64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  <c r="AV1250" s="65"/>
      <c r="AW1250" s="65"/>
      <c r="AX1250" s="65"/>
      <c r="AY1250" s="65"/>
      <c r="AZ1250" s="65"/>
      <c r="BA1250" s="65"/>
      <c r="BB1250" s="65"/>
      <c r="BC1250" s="65"/>
      <c r="BD1250" s="65"/>
      <c r="BE1250" s="65"/>
      <c r="BF1250" s="65"/>
      <c r="BG1250" s="65"/>
      <c r="BH1250" s="65"/>
      <c r="BI1250" s="65"/>
      <c r="BJ1250" s="65"/>
      <c r="BK1250" s="65"/>
      <c r="BL1250" s="65"/>
      <c r="BM1250" s="65"/>
      <c r="BN1250" s="65"/>
      <c r="BO1250" s="65"/>
      <c r="BP1250" s="65"/>
      <c r="BQ1250" s="65"/>
      <c r="BR1250" s="65"/>
      <c r="BS1250" s="65"/>
      <c r="BT1250" s="65"/>
      <c r="BU1250" s="65"/>
      <c r="BV1250" s="66"/>
    </row>
    <row r="1251" s="62" customFormat="1" ht="45" customHeight="1">
      <c r="A1251" t="s" s="42">
        <v>3111</v>
      </c>
      <c r="B1251" s="63"/>
      <c r="C1251" t="s" s="47">
        <v>3112</v>
      </c>
      <c r="D1251" t="s" s="51">
        <v>3113</v>
      </c>
      <c r="E1251" t="s" s="52">
        <v>279</v>
      </c>
      <c r="F1251" s="45">
        <v>139</v>
      </c>
      <c r="G1251" s="32" cm="1">
        <f t="array" ref="G1251">F1251*0.5*0.9*0.95</f>
        <v>59.4225</v>
      </c>
      <c r="H1251" s="45" cm="1">
        <f t="array" ref="H1251">G1251*0.94</f>
        <v>55.85715</v>
      </c>
      <c r="I1251" s="45" cm="1">
        <f t="array" ref="I1251">G1251*0.87</f>
        <v>51.697575</v>
      </c>
      <c r="J1251" t="s" s="47">
        <v>3112</v>
      </c>
      <c r="K1251" s="33"/>
      <c r="L1251" t="str" s="34" cm="1">
        <f t="array" ref="L1251">IF(K1251&lt;1,"",IF(K1251&lt;6,0,IF(K1251&lt;12,0.06,0.13)))</f>
      </c>
      <c r="M1251" t="str" s="34" cm="1">
        <f t="array" ref="M1251">IF(K1251&lt;1,"",IF(K1251&lt;6,G1251,IF(K1251&lt;12,H1251,I1251)))</f>
      </c>
      <c r="N1251" t="str" s="34" cm="1">
        <f t="array" ref="N1251">_xlfn.IFERROR(K1251*M1251,"")</f>
      </c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64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  <c r="AV1251" s="65"/>
      <c r="AW1251" s="65"/>
      <c r="AX1251" s="65"/>
      <c r="AY1251" s="65"/>
      <c r="AZ1251" s="65"/>
      <c r="BA1251" s="65"/>
      <c r="BB1251" s="65"/>
      <c r="BC1251" s="65"/>
      <c r="BD1251" s="65"/>
      <c r="BE1251" s="65"/>
      <c r="BF1251" s="65"/>
      <c r="BG1251" s="65"/>
      <c r="BH1251" s="65"/>
      <c r="BI1251" s="65"/>
      <c r="BJ1251" s="65"/>
      <c r="BK1251" s="65"/>
      <c r="BL1251" s="65"/>
      <c r="BM1251" s="65"/>
      <c r="BN1251" s="65"/>
      <c r="BO1251" s="65"/>
      <c r="BP1251" s="65"/>
      <c r="BQ1251" s="65"/>
      <c r="BR1251" s="65"/>
      <c r="BS1251" s="65"/>
      <c r="BT1251" s="65"/>
      <c r="BU1251" s="65"/>
      <c r="BV1251" s="66"/>
    </row>
    <row r="1252" s="62" customFormat="1" ht="45" customHeight="1">
      <c r="A1252" t="s" s="42">
        <v>3114</v>
      </c>
      <c r="B1252" s="63"/>
      <c r="C1252" t="s" s="47">
        <v>3115</v>
      </c>
      <c r="D1252" t="s" s="51">
        <v>3116</v>
      </c>
      <c r="E1252" t="s" s="52">
        <v>279</v>
      </c>
      <c r="F1252" s="45">
        <v>139</v>
      </c>
      <c r="G1252" s="32" cm="1">
        <f t="array" ref="G1252">F1252*0.5*0.9*0.95</f>
        <v>59.4225</v>
      </c>
      <c r="H1252" s="45" cm="1">
        <f t="array" ref="H1252">G1252*0.94</f>
        <v>55.85715</v>
      </c>
      <c r="I1252" s="45" cm="1">
        <f t="array" ref="I1252">G1252*0.87</f>
        <v>51.697575</v>
      </c>
      <c r="J1252" t="s" s="47">
        <v>3115</v>
      </c>
      <c r="K1252" s="33"/>
      <c r="L1252" t="str" s="34" cm="1">
        <f t="array" ref="L1252">IF(K1252&lt;1,"",IF(K1252&lt;6,0,IF(K1252&lt;12,0.06,0.13)))</f>
      </c>
      <c r="M1252" t="str" s="34" cm="1">
        <f t="array" ref="M1252">IF(K1252&lt;1,"",IF(K1252&lt;6,G1252,IF(K1252&lt;12,H1252,I1252)))</f>
      </c>
      <c r="N1252" t="str" s="34" cm="1">
        <f t="array" ref="N1252">_xlfn.IFERROR(K1252*M1252,"")</f>
      </c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64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5"/>
      <c r="BF1252" s="65"/>
      <c r="BG1252" s="65"/>
      <c r="BH1252" s="65"/>
      <c r="BI1252" s="65"/>
      <c r="BJ1252" s="65"/>
      <c r="BK1252" s="65"/>
      <c r="BL1252" s="65"/>
      <c r="BM1252" s="65"/>
      <c r="BN1252" s="65"/>
      <c r="BO1252" s="65"/>
      <c r="BP1252" s="65"/>
      <c r="BQ1252" s="65"/>
      <c r="BR1252" s="65"/>
      <c r="BS1252" s="65"/>
      <c r="BT1252" s="65"/>
      <c r="BU1252" s="65"/>
      <c r="BV1252" s="66"/>
    </row>
    <row r="1253" s="62" customFormat="1" ht="45" customHeight="1">
      <c r="A1253" t="s" s="42">
        <v>3117</v>
      </c>
      <c r="B1253" s="63"/>
      <c r="C1253" t="s" s="47">
        <v>3118</v>
      </c>
      <c r="D1253" t="s" s="51">
        <v>3119</v>
      </c>
      <c r="E1253" s="44">
        <v>2</v>
      </c>
      <c r="F1253" s="45">
        <v>24.9</v>
      </c>
      <c r="G1253" s="32" cm="1">
        <f t="array" ref="G1253">F1253*0.5*0.9*0.95</f>
        <v>10.64475</v>
      </c>
      <c r="H1253" s="45" cm="1">
        <f t="array" ref="H1253">G1253*0.94</f>
        <v>10.006065</v>
      </c>
      <c r="I1253" s="45" cm="1">
        <f t="array" ref="I1253">G1253*0.87</f>
        <v>9.260932499999999</v>
      </c>
      <c r="J1253" t="s" s="47">
        <v>3118</v>
      </c>
      <c r="K1253" s="33"/>
      <c r="L1253" t="str" s="34" cm="1">
        <f t="array" ref="L1253">IF(K1253&lt;1,"",IF(K1253&lt;6,0,IF(K1253&lt;12,0.06,0.13)))</f>
      </c>
      <c r="M1253" t="str" s="34" cm="1">
        <f t="array" ref="M1253">IF(K1253&lt;1,"",IF(K1253&lt;6,G1253,IF(K1253&lt;12,H1253,I1253)))</f>
      </c>
      <c r="N1253" t="str" s="34" cm="1">
        <f t="array" ref="N1253">_xlfn.IFERROR(K1253*M1253,"")</f>
      </c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64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  <c r="AV1253" s="65"/>
      <c r="AW1253" s="65"/>
      <c r="AX1253" s="65"/>
      <c r="AY1253" s="65"/>
      <c r="AZ1253" s="65"/>
      <c r="BA1253" s="65"/>
      <c r="BB1253" s="65"/>
      <c r="BC1253" s="65"/>
      <c r="BD1253" s="65"/>
      <c r="BE1253" s="65"/>
      <c r="BF1253" s="65"/>
      <c r="BG1253" s="65"/>
      <c r="BH1253" s="65"/>
      <c r="BI1253" s="65"/>
      <c r="BJ1253" s="65"/>
      <c r="BK1253" s="65"/>
      <c r="BL1253" s="65"/>
      <c r="BM1253" s="65"/>
      <c r="BN1253" s="65"/>
      <c r="BO1253" s="65"/>
      <c r="BP1253" s="65"/>
      <c r="BQ1253" s="65"/>
      <c r="BR1253" s="65"/>
      <c r="BS1253" s="65"/>
      <c r="BT1253" s="65"/>
      <c r="BU1253" s="65"/>
      <c r="BV1253" s="66"/>
    </row>
    <row r="1254" s="62" customFormat="1" ht="45" customHeight="1">
      <c r="A1254" t="s" s="42">
        <v>3120</v>
      </c>
      <c r="B1254" s="63"/>
      <c r="C1254" t="s" s="47">
        <v>3121</v>
      </c>
      <c r="D1254" t="s" s="51">
        <v>3122</v>
      </c>
      <c r="E1254" s="44">
        <v>2</v>
      </c>
      <c r="F1254" s="45">
        <v>24.9</v>
      </c>
      <c r="G1254" s="32" cm="1">
        <f t="array" ref="G1254">F1254*0.5*0.9*0.95</f>
        <v>10.64475</v>
      </c>
      <c r="H1254" s="45" cm="1">
        <f t="array" ref="H1254">G1254*0.94</f>
        <v>10.006065</v>
      </c>
      <c r="I1254" s="45" cm="1">
        <f t="array" ref="I1254">G1254*0.87</f>
        <v>9.260932499999999</v>
      </c>
      <c r="J1254" t="s" s="47">
        <v>3121</v>
      </c>
      <c r="K1254" s="33"/>
      <c r="L1254" t="str" s="34" cm="1">
        <f t="array" ref="L1254">IF(K1254&lt;1,"",IF(K1254&lt;6,0,IF(K1254&lt;12,0.06,0.13)))</f>
      </c>
      <c r="M1254" t="str" s="34" cm="1">
        <f t="array" ref="M1254">IF(K1254&lt;1,"",IF(K1254&lt;6,G1254,IF(K1254&lt;12,H1254,I1254)))</f>
      </c>
      <c r="N1254" t="str" s="34" cm="1">
        <f t="array" ref="N1254">_xlfn.IFERROR(K1254*M1254,"")</f>
      </c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64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5"/>
      <c r="BF1254" s="65"/>
      <c r="BG1254" s="65"/>
      <c r="BH1254" s="65"/>
      <c r="BI1254" s="65"/>
      <c r="BJ1254" s="65"/>
      <c r="BK1254" s="65"/>
      <c r="BL1254" s="65"/>
      <c r="BM1254" s="65"/>
      <c r="BN1254" s="65"/>
      <c r="BO1254" s="65"/>
      <c r="BP1254" s="65"/>
      <c r="BQ1254" s="65"/>
      <c r="BR1254" s="65"/>
      <c r="BS1254" s="65"/>
      <c r="BT1254" s="65"/>
      <c r="BU1254" s="65"/>
      <c r="BV1254" s="66"/>
    </row>
    <row r="1255" s="62" customFormat="1" ht="45" customHeight="1">
      <c r="A1255" t="s" s="42">
        <v>3123</v>
      </c>
      <c r="B1255" s="63"/>
      <c r="C1255" t="s" s="47">
        <v>3124</v>
      </c>
      <c r="D1255" t="s" s="51">
        <v>3125</v>
      </c>
      <c r="E1255" s="44">
        <v>2</v>
      </c>
      <c r="F1255" s="45">
        <v>24.9</v>
      </c>
      <c r="G1255" s="32" cm="1">
        <f t="array" ref="G1255">F1255*0.5*0.9*0.95</f>
        <v>10.64475</v>
      </c>
      <c r="H1255" s="45" cm="1">
        <f t="array" ref="H1255">G1255*0.94</f>
        <v>10.006065</v>
      </c>
      <c r="I1255" s="45" cm="1">
        <f t="array" ref="I1255">G1255*0.87</f>
        <v>9.260932499999999</v>
      </c>
      <c r="J1255" t="s" s="47">
        <v>3124</v>
      </c>
      <c r="K1255" s="33"/>
      <c r="L1255" t="str" s="34" cm="1">
        <f t="array" ref="L1255">IF(K1255&lt;1,"",IF(K1255&lt;6,0,IF(K1255&lt;12,0.06,0.13)))</f>
      </c>
      <c r="M1255" t="str" s="34" cm="1">
        <f t="array" ref="M1255">IF(K1255&lt;1,"",IF(K1255&lt;6,G1255,IF(K1255&lt;12,H1255,I1255)))</f>
      </c>
      <c r="N1255" t="str" s="34" cm="1">
        <f t="array" ref="N1255">_xlfn.IFERROR(K1255*M1255,"")</f>
      </c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64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  <c r="AV1255" s="65"/>
      <c r="AW1255" s="65"/>
      <c r="AX1255" s="65"/>
      <c r="AY1255" s="65"/>
      <c r="AZ1255" s="65"/>
      <c r="BA1255" s="65"/>
      <c r="BB1255" s="65"/>
      <c r="BC1255" s="65"/>
      <c r="BD1255" s="65"/>
      <c r="BE1255" s="65"/>
      <c r="BF1255" s="65"/>
      <c r="BG1255" s="65"/>
      <c r="BH1255" s="65"/>
      <c r="BI1255" s="65"/>
      <c r="BJ1255" s="65"/>
      <c r="BK1255" s="65"/>
      <c r="BL1255" s="65"/>
      <c r="BM1255" s="65"/>
      <c r="BN1255" s="65"/>
      <c r="BO1255" s="65"/>
      <c r="BP1255" s="65"/>
      <c r="BQ1255" s="65"/>
      <c r="BR1255" s="65"/>
      <c r="BS1255" s="65"/>
      <c r="BT1255" s="65"/>
      <c r="BU1255" s="65"/>
      <c r="BV1255" s="66"/>
    </row>
    <row r="1256" s="62" customFormat="1" ht="45" customHeight="1">
      <c r="A1256" t="s" s="42">
        <v>3126</v>
      </c>
      <c r="B1256" s="63"/>
      <c r="C1256" t="s" s="47">
        <v>3127</v>
      </c>
      <c r="D1256" t="s" s="51">
        <v>3128</v>
      </c>
      <c r="E1256" s="44">
        <v>2</v>
      </c>
      <c r="F1256" s="45">
        <v>24.9</v>
      </c>
      <c r="G1256" s="32" cm="1">
        <f t="array" ref="G1256">F1256*0.5*0.9*0.95</f>
        <v>10.64475</v>
      </c>
      <c r="H1256" s="45" cm="1">
        <f t="array" ref="H1256">G1256*0.94</f>
        <v>10.006065</v>
      </c>
      <c r="I1256" s="45" cm="1">
        <f t="array" ref="I1256">G1256*0.87</f>
        <v>9.260932499999999</v>
      </c>
      <c r="J1256" t="s" s="47">
        <v>3127</v>
      </c>
      <c r="K1256" s="33"/>
      <c r="L1256" t="str" s="34" cm="1">
        <f t="array" ref="L1256">IF(K1256&lt;1,"",IF(K1256&lt;6,0,IF(K1256&lt;12,0.06,0.13)))</f>
      </c>
      <c r="M1256" t="str" s="34" cm="1">
        <f t="array" ref="M1256">IF(K1256&lt;1,"",IF(K1256&lt;6,G1256,IF(K1256&lt;12,H1256,I1256)))</f>
      </c>
      <c r="N1256" t="str" s="34" cm="1">
        <f t="array" ref="N1256">_xlfn.IFERROR(K1256*M1256,"")</f>
      </c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64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5"/>
      <c r="AT1256" s="65"/>
      <c r="AU1256" s="65"/>
      <c r="AV1256" s="65"/>
      <c r="AW1256" s="65"/>
      <c r="AX1256" s="65"/>
      <c r="AY1256" s="65"/>
      <c r="AZ1256" s="65"/>
      <c r="BA1256" s="65"/>
      <c r="BB1256" s="65"/>
      <c r="BC1256" s="65"/>
      <c r="BD1256" s="65"/>
      <c r="BE1256" s="65"/>
      <c r="BF1256" s="65"/>
      <c r="BG1256" s="65"/>
      <c r="BH1256" s="65"/>
      <c r="BI1256" s="65"/>
      <c r="BJ1256" s="65"/>
      <c r="BK1256" s="65"/>
      <c r="BL1256" s="65"/>
      <c r="BM1256" s="65"/>
      <c r="BN1256" s="65"/>
      <c r="BO1256" s="65"/>
      <c r="BP1256" s="65"/>
      <c r="BQ1256" s="65"/>
      <c r="BR1256" s="65"/>
      <c r="BS1256" s="65"/>
      <c r="BT1256" s="65"/>
      <c r="BU1256" s="65"/>
      <c r="BV1256" s="66"/>
    </row>
    <row r="1257" s="62" customFormat="1" ht="45" customHeight="1">
      <c r="A1257" t="s" s="42">
        <v>3129</v>
      </c>
      <c r="B1257" s="63"/>
      <c r="C1257" t="s" s="47">
        <v>3130</v>
      </c>
      <c r="D1257" t="s" s="51">
        <v>3131</v>
      </c>
      <c r="E1257" s="44">
        <v>2</v>
      </c>
      <c r="F1257" s="45">
        <v>24.9</v>
      </c>
      <c r="G1257" s="32" cm="1">
        <f t="array" ref="G1257">F1257*0.5*0.9*0.95</f>
        <v>10.64475</v>
      </c>
      <c r="H1257" s="45" cm="1">
        <f t="array" ref="H1257">G1257*0.94</f>
        <v>10.006065</v>
      </c>
      <c r="I1257" s="45" cm="1">
        <f t="array" ref="I1257">G1257*0.87</f>
        <v>9.260932499999999</v>
      </c>
      <c r="J1257" t="s" s="47">
        <v>3130</v>
      </c>
      <c r="K1257" s="33"/>
      <c r="L1257" t="str" s="34" cm="1">
        <f t="array" ref="L1257">IF(K1257&lt;1,"",IF(K1257&lt;6,0,IF(K1257&lt;12,0.06,0.13)))</f>
      </c>
      <c r="M1257" t="str" s="34" cm="1">
        <f t="array" ref="M1257">IF(K1257&lt;1,"",IF(K1257&lt;6,G1257,IF(K1257&lt;12,H1257,I1257)))</f>
      </c>
      <c r="N1257" t="str" s="34" cm="1">
        <f t="array" ref="N1257">_xlfn.IFERROR(K1257*M1257,"")</f>
      </c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64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5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5"/>
      <c r="BF1257" s="65"/>
      <c r="BG1257" s="65"/>
      <c r="BH1257" s="65"/>
      <c r="BI1257" s="65"/>
      <c r="BJ1257" s="65"/>
      <c r="BK1257" s="65"/>
      <c r="BL1257" s="65"/>
      <c r="BM1257" s="65"/>
      <c r="BN1257" s="65"/>
      <c r="BO1257" s="65"/>
      <c r="BP1257" s="65"/>
      <c r="BQ1257" s="65"/>
      <c r="BR1257" s="65"/>
      <c r="BS1257" s="65"/>
      <c r="BT1257" s="65"/>
      <c r="BU1257" s="65"/>
      <c r="BV1257" s="66"/>
    </row>
    <row r="1258" s="62" customFormat="1" ht="45" customHeight="1">
      <c r="A1258" t="s" s="42">
        <v>3132</v>
      </c>
      <c r="B1258" s="63"/>
      <c r="C1258" t="s" s="47">
        <v>3133</v>
      </c>
      <c r="D1258" t="s" s="51">
        <v>3134</v>
      </c>
      <c r="E1258" s="44">
        <v>2</v>
      </c>
      <c r="F1258" s="45">
        <v>24.9</v>
      </c>
      <c r="G1258" s="32" cm="1">
        <f t="array" ref="G1258">F1258*0.5*0.9*0.95</f>
        <v>10.64475</v>
      </c>
      <c r="H1258" s="45" cm="1">
        <f t="array" ref="H1258">G1258*0.94</f>
        <v>10.006065</v>
      </c>
      <c r="I1258" s="45" cm="1">
        <f t="array" ref="I1258">G1258*0.87</f>
        <v>9.260932499999999</v>
      </c>
      <c r="J1258" t="s" s="47">
        <v>3133</v>
      </c>
      <c r="K1258" s="33"/>
      <c r="L1258" t="str" s="34" cm="1">
        <f t="array" ref="L1258">IF(K1258&lt;1,"",IF(K1258&lt;6,0,IF(K1258&lt;12,0.06,0.13)))</f>
      </c>
      <c r="M1258" t="str" s="34" cm="1">
        <f t="array" ref="M1258">IF(K1258&lt;1,"",IF(K1258&lt;6,G1258,IF(K1258&lt;12,H1258,I1258)))</f>
      </c>
      <c r="N1258" t="str" s="34" cm="1">
        <f t="array" ref="N1258">_xlfn.IFERROR(K1258*M1258,"")</f>
      </c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64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/>
      <c r="BI1258" s="65"/>
      <c r="BJ1258" s="65"/>
      <c r="BK1258" s="65"/>
      <c r="BL1258" s="65"/>
      <c r="BM1258" s="65"/>
      <c r="BN1258" s="65"/>
      <c r="BO1258" s="65"/>
      <c r="BP1258" s="65"/>
      <c r="BQ1258" s="65"/>
      <c r="BR1258" s="65"/>
      <c r="BS1258" s="65"/>
      <c r="BT1258" s="65"/>
      <c r="BU1258" s="65"/>
      <c r="BV1258" s="66"/>
    </row>
    <row r="1259" s="62" customFormat="1" ht="45" customHeight="1">
      <c r="A1259" t="s" s="42">
        <v>3135</v>
      </c>
      <c r="B1259" s="63"/>
      <c r="C1259" t="s" s="47">
        <v>3136</v>
      </c>
      <c r="D1259" t="s" s="51">
        <v>3137</v>
      </c>
      <c r="E1259" s="44">
        <v>2</v>
      </c>
      <c r="F1259" s="45">
        <v>17.9</v>
      </c>
      <c r="G1259" s="32" cm="1">
        <f t="array" ref="G1259">F1259*0.5*0.9*0.95</f>
        <v>7.65225</v>
      </c>
      <c r="H1259" s="45" cm="1">
        <f t="array" ref="H1259">G1259*0.94</f>
        <v>7.193115</v>
      </c>
      <c r="I1259" s="45" cm="1">
        <f t="array" ref="I1259">G1259*0.87</f>
        <v>6.6574575</v>
      </c>
      <c r="J1259" t="s" s="47">
        <v>3136</v>
      </c>
      <c r="K1259" s="33"/>
      <c r="L1259" t="str" s="34" cm="1">
        <f t="array" ref="L1259">IF(K1259&lt;1,"",IF(K1259&lt;6,0,IF(K1259&lt;12,0.06,0.13)))</f>
      </c>
      <c r="M1259" t="str" s="34" cm="1">
        <f t="array" ref="M1259">IF(K1259&lt;1,"",IF(K1259&lt;6,G1259,IF(K1259&lt;12,H1259,I1259)))</f>
      </c>
      <c r="N1259" t="str" s="34" cm="1">
        <f t="array" ref="N1259">_xlfn.IFERROR(K1259*M1259,"")</f>
      </c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64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/>
      <c r="BI1259" s="65"/>
      <c r="BJ1259" s="65"/>
      <c r="BK1259" s="65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6"/>
    </row>
    <row r="1260" s="62" customFormat="1" ht="45" customHeight="1">
      <c r="A1260" t="s" s="42">
        <v>3138</v>
      </c>
      <c r="B1260" s="63"/>
      <c r="C1260" t="s" s="47">
        <v>3139</v>
      </c>
      <c r="D1260" t="s" s="51">
        <v>3140</v>
      </c>
      <c r="E1260" s="44">
        <v>2</v>
      </c>
      <c r="F1260" s="45">
        <v>17.9</v>
      </c>
      <c r="G1260" s="32" cm="1">
        <f t="array" ref="G1260">F1260*0.5*0.9*0.95</f>
        <v>7.65225</v>
      </c>
      <c r="H1260" s="45" cm="1">
        <f t="array" ref="H1260">G1260*0.94</f>
        <v>7.193115</v>
      </c>
      <c r="I1260" s="45" cm="1">
        <f t="array" ref="I1260">G1260*0.87</f>
        <v>6.6574575</v>
      </c>
      <c r="J1260" t="s" s="47">
        <v>3139</v>
      </c>
      <c r="K1260" s="33"/>
      <c r="L1260" t="str" s="34" cm="1">
        <f t="array" ref="L1260">IF(K1260&lt;1,"",IF(K1260&lt;6,0,IF(K1260&lt;12,0.06,0.13)))</f>
      </c>
      <c r="M1260" t="str" s="34" cm="1">
        <f t="array" ref="M1260">IF(K1260&lt;1,"",IF(K1260&lt;6,G1260,IF(K1260&lt;12,H1260,I1260)))</f>
      </c>
      <c r="N1260" t="str" s="34" cm="1">
        <f t="array" ref="N1260">_xlfn.IFERROR(K1260*M1260,"")</f>
      </c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64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5"/>
      <c r="BF1260" s="65"/>
      <c r="BG1260" s="65"/>
      <c r="BH1260" s="65"/>
      <c r="BI1260" s="65"/>
      <c r="BJ1260" s="65"/>
      <c r="BK1260" s="65"/>
      <c r="BL1260" s="65"/>
      <c r="BM1260" s="65"/>
      <c r="BN1260" s="65"/>
      <c r="BO1260" s="65"/>
      <c r="BP1260" s="65"/>
      <c r="BQ1260" s="65"/>
      <c r="BR1260" s="65"/>
      <c r="BS1260" s="65"/>
      <c r="BT1260" s="65"/>
      <c r="BU1260" s="65"/>
      <c r="BV1260" s="66"/>
    </row>
    <row r="1261" s="62" customFormat="1" ht="45" customHeight="1">
      <c r="A1261" t="s" s="42">
        <v>3141</v>
      </c>
      <c r="B1261" s="63"/>
      <c r="C1261" t="s" s="47">
        <v>3142</v>
      </c>
      <c r="D1261" t="s" s="51">
        <v>3143</v>
      </c>
      <c r="E1261" s="44">
        <v>2</v>
      </c>
      <c r="F1261" s="45">
        <v>17.9</v>
      </c>
      <c r="G1261" s="32" cm="1">
        <f t="array" ref="G1261">F1261*0.5*0.9*0.95</f>
        <v>7.65225</v>
      </c>
      <c r="H1261" s="45" cm="1">
        <f t="array" ref="H1261">G1261*0.94</f>
        <v>7.193115</v>
      </c>
      <c r="I1261" s="45" cm="1">
        <f t="array" ref="I1261">G1261*0.87</f>
        <v>6.6574575</v>
      </c>
      <c r="J1261" t="s" s="47">
        <v>3142</v>
      </c>
      <c r="K1261" s="33"/>
      <c r="L1261" t="str" s="34" cm="1">
        <f t="array" ref="L1261">IF(K1261&lt;1,"",IF(K1261&lt;6,0,IF(K1261&lt;12,0.06,0.13)))</f>
      </c>
      <c r="M1261" t="str" s="34" cm="1">
        <f t="array" ref="M1261">IF(K1261&lt;1,"",IF(K1261&lt;6,G1261,IF(K1261&lt;12,H1261,I1261)))</f>
      </c>
      <c r="N1261" t="str" s="34" cm="1">
        <f t="array" ref="N1261">_xlfn.IFERROR(K1261*M1261,"")</f>
      </c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64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5"/>
      <c r="BF1261" s="65"/>
      <c r="BG1261" s="65"/>
      <c r="BH1261" s="65"/>
      <c r="BI1261" s="65"/>
      <c r="BJ1261" s="65"/>
      <c r="BK1261" s="65"/>
      <c r="BL1261" s="65"/>
      <c r="BM1261" s="65"/>
      <c r="BN1261" s="65"/>
      <c r="BO1261" s="65"/>
      <c r="BP1261" s="65"/>
      <c r="BQ1261" s="65"/>
      <c r="BR1261" s="65"/>
      <c r="BS1261" s="65"/>
      <c r="BT1261" s="65"/>
      <c r="BU1261" s="65"/>
      <c r="BV1261" s="66"/>
    </row>
    <row r="1262" s="62" customFormat="1" ht="45" customHeight="1">
      <c r="A1262" t="s" s="42">
        <v>3144</v>
      </c>
      <c r="B1262" s="63"/>
      <c r="C1262" t="s" s="47">
        <v>3145</v>
      </c>
      <c r="D1262" t="s" s="51">
        <v>3146</v>
      </c>
      <c r="E1262" s="44">
        <v>2</v>
      </c>
      <c r="F1262" s="45">
        <v>17.9</v>
      </c>
      <c r="G1262" s="32" cm="1">
        <f t="array" ref="G1262">F1262*0.5*0.9*0.95</f>
        <v>7.65225</v>
      </c>
      <c r="H1262" s="45" cm="1">
        <f t="array" ref="H1262">G1262*0.94</f>
        <v>7.193115</v>
      </c>
      <c r="I1262" s="45" cm="1">
        <f t="array" ref="I1262">G1262*0.87</f>
        <v>6.6574575</v>
      </c>
      <c r="J1262" t="s" s="47">
        <v>3145</v>
      </c>
      <c r="K1262" s="33"/>
      <c r="L1262" t="str" s="34" cm="1">
        <f t="array" ref="L1262">IF(K1262&lt;1,"",IF(K1262&lt;6,0,IF(K1262&lt;12,0.06,0.13)))</f>
      </c>
      <c r="M1262" t="str" s="34" cm="1">
        <f t="array" ref="M1262">IF(K1262&lt;1,"",IF(K1262&lt;6,G1262,IF(K1262&lt;12,H1262,I1262)))</f>
      </c>
      <c r="N1262" t="str" s="34" cm="1">
        <f t="array" ref="N1262">_xlfn.IFERROR(K1262*M1262,"")</f>
      </c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64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5"/>
      <c r="BF1262" s="65"/>
      <c r="BG1262" s="65"/>
      <c r="BH1262" s="65"/>
      <c r="BI1262" s="65"/>
      <c r="BJ1262" s="65"/>
      <c r="BK1262" s="65"/>
      <c r="BL1262" s="65"/>
      <c r="BM1262" s="65"/>
      <c r="BN1262" s="65"/>
      <c r="BO1262" s="65"/>
      <c r="BP1262" s="65"/>
      <c r="BQ1262" s="65"/>
      <c r="BR1262" s="65"/>
      <c r="BS1262" s="65"/>
      <c r="BT1262" s="65"/>
      <c r="BU1262" s="65"/>
      <c r="BV1262" s="66"/>
    </row>
    <row r="1263" s="62" customFormat="1" ht="45" customHeight="1">
      <c r="A1263" t="s" s="42">
        <v>3147</v>
      </c>
      <c r="B1263" s="63"/>
      <c r="C1263" t="s" s="47">
        <v>3148</v>
      </c>
      <c r="D1263" t="s" s="51">
        <v>3149</v>
      </c>
      <c r="E1263" s="44">
        <v>2</v>
      </c>
      <c r="F1263" s="45">
        <v>17.9</v>
      </c>
      <c r="G1263" s="32" cm="1">
        <f t="array" ref="G1263">F1263*0.5*0.9*0.95</f>
        <v>7.65225</v>
      </c>
      <c r="H1263" s="45" cm="1">
        <f t="array" ref="H1263">G1263*0.94</f>
        <v>7.193115</v>
      </c>
      <c r="I1263" s="45" cm="1">
        <f t="array" ref="I1263">G1263*0.87</f>
        <v>6.6574575</v>
      </c>
      <c r="J1263" t="s" s="47">
        <v>3148</v>
      </c>
      <c r="K1263" s="33"/>
      <c r="L1263" t="str" s="34" cm="1">
        <f t="array" ref="L1263">IF(K1263&lt;1,"",IF(K1263&lt;6,0,IF(K1263&lt;12,0.06,0.13)))</f>
      </c>
      <c r="M1263" t="str" s="34" cm="1">
        <f t="array" ref="M1263">IF(K1263&lt;1,"",IF(K1263&lt;6,G1263,IF(K1263&lt;12,H1263,I1263)))</f>
      </c>
      <c r="N1263" t="str" s="34" cm="1">
        <f t="array" ref="N1263">_xlfn.IFERROR(K1263*M1263,"")</f>
      </c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64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5"/>
      <c r="BF1263" s="65"/>
      <c r="BG1263" s="65"/>
      <c r="BH1263" s="65"/>
      <c r="BI1263" s="65"/>
      <c r="BJ1263" s="65"/>
      <c r="BK1263" s="65"/>
      <c r="BL1263" s="65"/>
      <c r="BM1263" s="65"/>
      <c r="BN1263" s="65"/>
      <c r="BO1263" s="65"/>
      <c r="BP1263" s="65"/>
      <c r="BQ1263" s="65"/>
      <c r="BR1263" s="65"/>
      <c r="BS1263" s="65"/>
      <c r="BT1263" s="65"/>
      <c r="BU1263" s="65"/>
      <c r="BV1263" s="66"/>
    </row>
    <row r="1264" s="62" customFormat="1" ht="45" customHeight="1">
      <c r="A1264" s="53">
        <v>8055035688794</v>
      </c>
      <c r="B1264" s="63"/>
      <c r="C1264" t="s" s="47">
        <v>3150</v>
      </c>
      <c r="D1264" t="s" s="51">
        <v>3151</v>
      </c>
      <c r="E1264" s="44">
        <v>2</v>
      </c>
      <c r="F1264" s="45">
        <v>17.9</v>
      </c>
      <c r="G1264" s="32" cm="1">
        <f t="array" ref="G1264">F1264*0.5*0.9*0.95</f>
        <v>7.65225</v>
      </c>
      <c r="H1264" s="45" cm="1">
        <f t="array" ref="H1264">G1264*0.94</f>
        <v>7.193115</v>
      </c>
      <c r="I1264" s="45" cm="1">
        <f t="array" ref="I1264">G1264*0.87</f>
        <v>6.6574575</v>
      </c>
      <c r="J1264" t="s" s="47">
        <v>3150</v>
      </c>
      <c r="K1264" s="33"/>
      <c r="L1264" t="str" s="34" cm="1">
        <f t="array" ref="L1264">IF(K1264&lt;1,"",IF(K1264&lt;6,0,IF(K1264&lt;12,0.06,0.13)))</f>
      </c>
      <c r="M1264" t="str" s="34" cm="1">
        <f t="array" ref="M1264">IF(K1264&lt;1,"",IF(K1264&lt;6,G1264,IF(K1264&lt;12,H1264,I1264)))</f>
      </c>
      <c r="N1264" t="str" s="34" cm="1">
        <f t="array" ref="N1264">_xlfn.IFERROR(K1264*M1264,"")</f>
      </c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64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5"/>
      <c r="BF1264" s="65"/>
      <c r="BG1264" s="65"/>
      <c r="BH1264" s="65"/>
      <c r="BI1264" s="65"/>
      <c r="BJ1264" s="65"/>
      <c r="BK1264" s="65"/>
      <c r="BL1264" s="65"/>
      <c r="BM1264" s="65"/>
      <c r="BN1264" s="65"/>
      <c r="BO1264" s="65"/>
      <c r="BP1264" s="65"/>
      <c r="BQ1264" s="65"/>
      <c r="BR1264" s="65"/>
      <c r="BS1264" s="65"/>
      <c r="BT1264" s="65"/>
      <c r="BU1264" s="65"/>
      <c r="BV1264" s="66"/>
    </row>
    <row r="1265" s="62" customFormat="1" ht="45" customHeight="1">
      <c r="A1265" t="s" s="42">
        <v>3152</v>
      </c>
      <c r="B1265" s="63"/>
      <c r="C1265" t="s" s="47">
        <v>3153</v>
      </c>
      <c r="D1265" t="s" s="51">
        <v>3154</v>
      </c>
      <c r="E1265" s="44">
        <v>2</v>
      </c>
      <c r="F1265" s="45">
        <v>17.9</v>
      </c>
      <c r="G1265" s="32" cm="1">
        <f t="array" ref="G1265">F1265*0.5*0.9*0.95</f>
        <v>7.65225</v>
      </c>
      <c r="H1265" s="45" cm="1">
        <f t="array" ref="H1265">G1265*0.94</f>
        <v>7.193115</v>
      </c>
      <c r="I1265" s="45" cm="1">
        <f t="array" ref="I1265">G1265*0.87</f>
        <v>6.6574575</v>
      </c>
      <c r="J1265" t="s" s="47">
        <v>3153</v>
      </c>
      <c r="K1265" s="33"/>
      <c r="L1265" t="str" s="34" cm="1">
        <f t="array" ref="L1265">IF(K1265&lt;1,"",IF(K1265&lt;6,0,IF(K1265&lt;12,0.06,0.13)))</f>
      </c>
      <c r="M1265" t="str" s="34" cm="1">
        <f t="array" ref="M1265">IF(K1265&lt;1,"",IF(K1265&lt;6,G1265,IF(K1265&lt;12,H1265,I1265)))</f>
      </c>
      <c r="N1265" t="str" s="34" cm="1">
        <f t="array" ref="N1265">_xlfn.IFERROR(K1265*M1265,"")</f>
      </c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64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5"/>
      <c r="BF1265" s="65"/>
      <c r="BG1265" s="65"/>
      <c r="BH1265" s="65"/>
      <c r="BI1265" s="65"/>
      <c r="BJ1265" s="65"/>
      <c r="BK1265" s="65"/>
      <c r="BL1265" s="65"/>
      <c r="BM1265" s="65"/>
      <c r="BN1265" s="65"/>
      <c r="BO1265" s="65"/>
      <c r="BP1265" s="65"/>
      <c r="BQ1265" s="65"/>
      <c r="BR1265" s="65"/>
      <c r="BS1265" s="65"/>
      <c r="BT1265" s="65"/>
      <c r="BU1265" s="65"/>
      <c r="BV1265" s="66"/>
    </row>
    <row r="1266" s="62" customFormat="1" ht="45" customHeight="1">
      <c r="A1266" t="s" s="42">
        <v>3155</v>
      </c>
      <c r="B1266" s="63"/>
      <c r="C1266" t="s" s="47">
        <v>3156</v>
      </c>
      <c r="D1266" t="s" s="51">
        <v>3157</v>
      </c>
      <c r="E1266" s="44">
        <v>2</v>
      </c>
      <c r="F1266" s="45">
        <v>17.9</v>
      </c>
      <c r="G1266" s="32" cm="1">
        <f t="array" ref="G1266">F1266*0.5*0.9*0.95</f>
        <v>7.65225</v>
      </c>
      <c r="H1266" s="45" cm="1">
        <f t="array" ref="H1266">G1266*0.94</f>
        <v>7.193115</v>
      </c>
      <c r="I1266" s="45" cm="1">
        <f t="array" ref="I1266">G1266*0.87</f>
        <v>6.6574575</v>
      </c>
      <c r="J1266" t="s" s="47">
        <v>3156</v>
      </c>
      <c r="K1266" s="33"/>
      <c r="L1266" t="str" s="34" cm="1">
        <f t="array" ref="L1266">IF(K1266&lt;1,"",IF(K1266&lt;6,0,IF(K1266&lt;12,0.06,0.13)))</f>
      </c>
      <c r="M1266" t="str" s="34" cm="1">
        <f t="array" ref="M1266">IF(K1266&lt;1,"",IF(K1266&lt;6,G1266,IF(K1266&lt;12,H1266,I1266)))</f>
      </c>
      <c r="N1266" t="str" s="34" cm="1">
        <f t="array" ref="N1266">_xlfn.IFERROR(K1266*M1266,"")</f>
      </c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64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/>
      <c r="BI1266" s="65"/>
      <c r="BJ1266" s="65"/>
      <c r="BK1266" s="65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6"/>
    </row>
    <row r="1267" s="62" customFormat="1" ht="45" customHeight="1">
      <c r="A1267" t="s" s="42">
        <v>3158</v>
      </c>
      <c r="B1267" s="63"/>
      <c r="C1267" t="s" s="47">
        <v>3159</v>
      </c>
      <c r="D1267" t="s" s="51">
        <v>3160</v>
      </c>
      <c r="E1267" s="44">
        <v>2</v>
      </c>
      <c r="F1267" s="45">
        <v>17.9</v>
      </c>
      <c r="G1267" s="32" cm="1">
        <f t="array" ref="G1267">F1267*0.5*0.9*0.95</f>
        <v>7.65225</v>
      </c>
      <c r="H1267" s="45" cm="1">
        <f t="array" ref="H1267">G1267*0.94</f>
        <v>7.193115</v>
      </c>
      <c r="I1267" s="45" cm="1">
        <f t="array" ref="I1267">G1267*0.87</f>
        <v>6.6574575</v>
      </c>
      <c r="J1267" t="s" s="47">
        <v>3159</v>
      </c>
      <c r="K1267" s="33"/>
      <c r="L1267" t="str" s="34" cm="1">
        <f t="array" ref="L1267">IF(K1267&lt;1,"",IF(K1267&lt;6,0,IF(K1267&lt;12,0.06,0.13)))</f>
      </c>
      <c r="M1267" t="str" s="34" cm="1">
        <f t="array" ref="M1267">IF(K1267&lt;1,"",IF(K1267&lt;6,G1267,IF(K1267&lt;12,H1267,I1267)))</f>
      </c>
      <c r="N1267" t="str" s="34" cm="1">
        <f t="array" ref="N1267">_xlfn.IFERROR(K1267*M1267,"")</f>
      </c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64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5"/>
      <c r="BF1267" s="65"/>
      <c r="BG1267" s="65"/>
      <c r="BH1267" s="65"/>
      <c r="BI1267" s="65"/>
      <c r="BJ1267" s="65"/>
      <c r="BK1267" s="65"/>
      <c r="BL1267" s="65"/>
      <c r="BM1267" s="65"/>
      <c r="BN1267" s="65"/>
      <c r="BO1267" s="65"/>
      <c r="BP1267" s="65"/>
      <c r="BQ1267" s="65"/>
      <c r="BR1267" s="65"/>
      <c r="BS1267" s="65"/>
      <c r="BT1267" s="65"/>
      <c r="BU1267" s="65"/>
      <c r="BV1267" s="66"/>
    </row>
    <row r="1268" s="62" customFormat="1" ht="45" customHeight="1">
      <c r="A1268" t="s" s="42">
        <v>3161</v>
      </c>
      <c r="B1268" s="63"/>
      <c r="C1268" t="s" s="47">
        <v>3162</v>
      </c>
      <c r="D1268" t="s" s="51">
        <v>3163</v>
      </c>
      <c r="E1268" s="44">
        <v>2</v>
      </c>
      <c r="F1268" s="45">
        <v>17.9</v>
      </c>
      <c r="G1268" s="32" cm="1">
        <f t="array" ref="G1268">F1268*0.5*0.9*0.95</f>
        <v>7.65225</v>
      </c>
      <c r="H1268" s="45" cm="1">
        <f t="array" ref="H1268">G1268*0.94</f>
        <v>7.193115</v>
      </c>
      <c r="I1268" s="45" cm="1">
        <f t="array" ref="I1268">G1268*0.87</f>
        <v>6.6574575</v>
      </c>
      <c r="J1268" t="s" s="47">
        <v>3162</v>
      </c>
      <c r="K1268" s="33"/>
      <c r="L1268" t="str" s="34" cm="1">
        <f t="array" ref="L1268">IF(K1268&lt;1,"",IF(K1268&lt;6,0,IF(K1268&lt;12,0.06,0.13)))</f>
      </c>
      <c r="M1268" t="str" s="34" cm="1">
        <f t="array" ref="M1268">IF(K1268&lt;1,"",IF(K1268&lt;6,G1268,IF(K1268&lt;12,H1268,I1268)))</f>
      </c>
      <c r="N1268" t="str" s="34" cm="1">
        <f t="array" ref="N1268">_xlfn.IFERROR(K1268*M1268,"")</f>
      </c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64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5"/>
      <c r="BF1268" s="65"/>
      <c r="BG1268" s="65"/>
      <c r="BH1268" s="65"/>
      <c r="BI1268" s="65"/>
      <c r="BJ1268" s="65"/>
      <c r="BK1268" s="65"/>
      <c r="BL1268" s="65"/>
      <c r="BM1268" s="65"/>
      <c r="BN1268" s="65"/>
      <c r="BO1268" s="65"/>
      <c r="BP1268" s="65"/>
      <c r="BQ1268" s="65"/>
      <c r="BR1268" s="65"/>
      <c r="BS1268" s="65"/>
      <c r="BT1268" s="65"/>
      <c r="BU1268" s="65"/>
      <c r="BV1268" s="66"/>
    </row>
    <row r="1269" s="62" customFormat="1" ht="45" customHeight="1">
      <c r="A1269" t="s" s="42">
        <v>3164</v>
      </c>
      <c r="B1269" s="63"/>
      <c r="C1269" t="s" s="47">
        <v>3165</v>
      </c>
      <c r="D1269" t="s" s="51">
        <v>3166</v>
      </c>
      <c r="E1269" s="44">
        <v>2</v>
      </c>
      <c r="F1269" s="45">
        <v>17.9</v>
      </c>
      <c r="G1269" s="32" cm="1">
        <f t="array" ref="G1269">F1269*0.5*0.9*0.95</f>
        <v>7.65225</v>
      </c>
      <c r="H1269" s="45" cm="1">
        <f t="array" ref="H1269">G1269*0.94</f>
        <v>7.193115</v>
      </c>
      <c r="I1269" s="45" cm="1">
        <f t="array" ref="I1269">G1269*0.87</f>
        <v>6.6574575</v>
      </c>
      <c r="J1269" t="s" s="47">
        <v>3165</v>
      </c>
      <c r="K1269" s="33"/>
      <c r="L1269" t="str" s="34" cm="1">
        <f t="array" ref="L1269">IF(K1269&lt;1,"",IF(K1269&lt;6,0,IF(K1269&lt;12,0.06,0.13)))</f>
      </c>
      <c r="M1269" t="str" s="34" cm="1">
        <f t="array" ref="M1269">IF(K1269&lt;1,"",IF(K1269&lt;6,G1269,IF(K1269&lt;12,H1269,I1269)))</f>
      </c>
      <c r="N1269" t="str" s="34" cm="1">
        <f t="array" ref="N1269">_xlfn.IFERROR(K1269*M1269,"")</f>
      </c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64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5"/>
      <c r="BF1269" s="65"/>
      <c r="BG1269" s="65"/>
      <c r="BH1269" s="65"/>
      <c r="BI1269" s="65"/>
      <c r="BJ1269" s="65"/>
      <c r="BK1269" s="65"/>
      <c r="BL1269" s="65"/>
      <c r="BM1269" s="65"/>
      <c r="BN1269" s="65"/>
      <c r="BO1269" s="65"/>
      <c r="BP1269" s="65"/>
      <c r="BQ1269" s="65"/>
      <c r="BR1269" s="65"/>
      <c r="BS1269" s="65"/>
      <c r="BT1269" s="65"/>
      <c r="BU1269" s="65"/>
      <c r="BV1269" s="66"/>
    </row>
    <row r="1270" s="62" customFormat="1" ht="45" customHeight="1">
      <c r="A1270" t="s" s="42">
        <v>3167</v>
      </c>
      <c r="B1270" s="63"/>
      <c r="C1270" t="s" s="47">
        <v>3168</v>
      </c>
      <c r="D1270" t="s" s="51">
        <v>3169</v>
      </c>
      <c r="E1270" s="44">
        <v>2</v>
      </c>
      <c r="F1270" s="45">
        <v>17.9</v>
      </c>
      <c r="G1270" s="32" cm="1">
        <f t="array" ref="G1270">F1270*0.5*0.9*0.95</f>
        <v>7.65225</v>
      </c>
      <c r="H1270" s="45" cm="1">
        <f t="array" ref="H1270">G1270*0.94</f>
        <v>7.193115</v>
      </c>
      <c r="I1270" s="45" cm="1">
        <f t="array" ref="I1270">G1270*0.87</f>
        <v>6.6574575</v>
      </c>
      <c r="J1270" t="s" s="47">
        <v>3168</v>
      </c>
      <c r="K1270" s="33"/>
      <c r="L1270" t="str" s="34" cm="1">
        <f t="array" ref="L1270">IF(K1270&lt;1,"",IF(K1270&lt;6,0,IF(K1270&lt;12,0.06,0.13)))</f>
      </c>
      <c r="M1270" t="str" s="34" cm="1">
        <f t="array" ref="M1270">IF(K1270&lt;1,"",IF(K1270&lt;6,G1270,IF(K1270&lt;12,H1270,I1270)))</f>
      </c>
      <c r="N1270" t="str" s="34" cm="1">
        <f t="array" ref="N1270">_xlfn.IFERROR(K1270*M1270,"")</f>
      </c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64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5"/>
      <c r="BF1270" s="65"/>
      <c r="BG1270" s="65"/>
      <c r="BH1270" s="65"/>
      <c r="BI1270" s="65"/>
      <c r="BJ1270" s="65"/>
      <c r="BK1270" s="65"/>
      <c r="BL1270" s="65"/>
      <c r="BM1270" s="65"/>
      <c r="BN1270" s="65"/>
      <c r="BO1270" s="65"/>
      <c r="BP1270" s="65"/>
      <c r="BQ1270" s="65"/>
      <c r="BR1270" s="65"/>
      <c r="BS1270" s="65"/>
      <c r="BT1270" s="65"/>
      <c r="BU1270" s="65"/>
      <c r="BV1270" s="66"/>
    </row>
    <row r="1271" s="62" customFormat="1" ht="45" customHeight="1">
      <c r="A1271" t="s" s="42">
        <v>3170</v>
      </c>
      <c r="B1271" s="63"/>
      <c r="C1271" t="s" s="47">
        <v>3171</v>
      </c>
      <c r="D1271" t="s" s="51">
        <v>3172</v>
      </c>
      <c r="E1271" s="44">
        <v>2</v>
      </c>
      <c r="F1271" s="45">
        <v>17.9</v>
      </c>
      <c r="G1271" s="32" cm="1">
        <f t="array" ref="G1271">F1271*0.5*0.9*0.95</f>
        <v>7.65225</v>
      </c>
      <c r="H1271" s="45" cm="1">
        <f t="array" ref="H1271">G1271*0.94</f>
        <v>7.193115</v>
      </c>
      <c r="I1271" s="45" cm="1">
        <f t="array" ref="I1271">G1271*0.87</f>
        <v>6.6574575</v>
      </c>
      <c r="J1271" t="s" s="47">
        <v>3171</v>
      </c>
      <c r="K1271" s="33"/>
      <c r="L1271" t="str" s="34" cm="1">
        <f t="array" ref="L1271">IF(K1271&lt;1,"",IF(K1271&lt;6,0,IF(K1271&lt;12,0.06,0.13)))</f>
      </c>
      <c r="M1271" t="str" s="34" cm="1">
        <f t="array" ref="M1271">IF(K1271&lt;1,"",IF(K1271&lt;6,G1271,IF(K1271&lt;12,H1271,I1271)))</f>
      </c>
      <c r="N1271" t="str" s="34" cm="1">
        <f t="array" ref="N1271">_xlfn.IFERROR(K1271*M1271,"")</f>
      </c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64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5"/>
      <c r="BF1271" s="65"/>
      <c r="BG1271" s="65"/>
      <c r="BH1271" s="65"/>
      <c r="BI1271" s="65"/>
      <c r="BJ1271" s="65"/>
      <c r="BK1271" s="65"/>
      <c r="BL1271" s="65"/>
      <c r="BM1271" s="65"/>
      <c r="BN1271" s="65"/>
      <c r="BO1271" s="65"/>
      <c r="BP1271" s="65"/>
      <c r="BQ1271" s="65"/>
      <c r="BR1271" s="65"/>
      <c r="BS1271" s="65"/>
      <c r="BT1271" s="65"/>
      <c r="BU1271" s="65"/>
      <c r="BV1271" s="66"/>
    </row>
    <row r="1272" s="62" customFormat="1" ht="45" customHeight="1">
      <c r="A1272" t="s" s="42">
        <v>3173</v>
      </c>
      <c r="B1272" s="63"/>
      <c r="C1272" t="s" s="47">
        <v>3174</v>
      </c>
      <c r="D1272" t="s" s="51">
        <v>3175</v>
      </c>
      <c r="E1272" s="44">
        <v>2</v>
      </c>
      <c r="F1272" s="45">
        <v>17.9</v>
      </c>
      <c r="G1272" s="32" cm="1">
        <f t="array" ref="G1272">F1272*0.5*0.9*0.95</f>
        <v>7.65225</v>
      </c>
      <c r="H1272" s="45" cm="1">
        <f t="array" ref="H1272">G1272*0.94</f>
        <v>7.193115</v>
      </c>
      <c r="I1272" s="45" cm="1">
        <f t="array" ref="I1272">G1272*0.87</f>
        <v>6.6574575</v>
      </c>
      <c r="J1272" t="s" s="47">
        <v>3174</v>
      </c>
      <c r="K1272" s="33"/>
      <c r="L1272" t="str" s="34" cm="1">
        <f t="array" ref="L1272">IF(K1272&lt;1,"",IF(K1272&lt;6,0,IF(K1272&lt;12,0.06,0.13)))</f>
      </c>
      <c r="M1272" t="str" s="34" cm="1">
        <f t="array" ref="M1272">IF(K1272&lt;1,"",IF(K1272&lt;6,G1272,IF(K1272&lt;12,H1272,I1272)))</f>
      </c>
      <c r="N1272" t="str" s="34" cm="1">
        <f t="array" ref="N1272">_xlfn.IFERROR(K1272*M1272,"")</f>
      </c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64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  <c r="AS1272" s="65"/>
      <c r="AT1272" s="65"/>
      <c r="AU1272" s="65"/>
      <c r="AV1272" s="65"/>
      <c r="AW1272" s="65"/>
      <c r="AX1272" s="65"/>
      <c r="AY1272" s="65"/>
      <c r="AZ1272" s="65"/>
      <c r="BA1272" s="65"/>
      <c r="BB1272" s="65"/>
      <c r="BC1272" s="65"/>
      <c r="BD1272" s="65"/>
      <c r="BE1272" s="65"/>
      <c r="BF1272" s="65"/>
      <c r="BG1272" s="65"/>
      <c r="BH1272" s="65"/>
      <c r="BI1272" s="65"/>
      <c r="BJ1272" s="65"/>
      <c r="BK1272" s="65"/>
      <c r="BL1272" s="65"/>
      <c r="BM1272" s="65"/>
      <c r="BN1272" s="65"/>
      <c r="BO1272" s="65"/>
      <c r="BP1272" s="65"/>
      <c r="BQ1272" s="65"/>
      <c r="BR1272" s="65"/>
      <c r="BS1272" s="65"/>
      <c r="BT1272" s="65"/>
      <c r="BU1272" s="65"/>
      <c r="BV1272" s="66"/>
    </row>
    <row r="1273" s="62" customFormat="1" ht="45" customHeight="1">
      <c r="A1273" t="s" s="42">
        <v>3176</v>
      </c>
      <c r="B1273" s="63"/>
      <c r="C1273" t="s" s="47">
        <v>3177</v>
      </c>
      <c r="D1273" t="s" s="51">
        <v>3178</v>
      </c>
      <c r="E1273" s="44">
        <v>2</v>
      </c>
      <c r="F1273" s="45">
        <v>17.9</v>
      </c>
      <c r="G1273" s="32" cm="1">
        <f t="array" ref="G1273">F1273*0.5*0.9*0.95</f>
        <v>7.65225</v>
      </c>
      <c r="H1273" s="45" cm="1">
        <f t="array" ref="H1273">G1273*0.94</f>
        <v>7.193115</v>
      </c>
      <c r="I1273" s="45" cm="1">
        <f t="array" ref="I1273">G1273*0.87</f>
        <v>6.6574575</v>
      </c>
      <c r="J1273" t="s" s="47">
        <v>3177</v>
      </c>
      <c r="K1273" s="33"/>
      <c r="L1273" t="str" s="34" cm="1">
        <f t="array" ref="L1273">IF(K1273&lt;1,"",IF(K1273&lt;6,0,IF(K1273&lt;12,0.06,0.13)))</f>
      </c>
      <c r="M1273" t="str" s="34" cm="1">
        <f t="array" ref="M1273">IF(K1273&lt;1,"",IF(K1273&lt;6,G1273,IF(K1273&lt;12,H1273,I1273)))</f>
      </c>
      <c r="N1273" t="str" s="34" cm="1">
        <f t="array" ref="N1273">_xlfn.IFERROR(K1273*M1273,"")</f>
      </c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64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/>
      <c r="BI1273" s="65"/>
      <c r="BJ1273" s="65"/>
      <c r="BK1273" s="65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6"/>
    </row>
    <row r="1274" s="62" customFormat="1" ht="45" customHeight="1">
      <c r="A1274" t="s" s="42">
        <v>3179</v>
      </c>
      <c r="B1274" s="63"/>
      <c r="C1274" t="s" s="47">
        <v>3180</v>
      </c>
      <c r="D1274" t="s" s="51">
        <v>3181</v>
      </c>
      <c r="E1274" s="44">
        <v>2</v>
      </c>
      <c r="F1274" s="45">
        <v>14.9</v>
      </c>
      <c r="G1274" s="32" cm="1">
        <f t="array" ref="G1274">F1274*0.5*0.9*0.95</f>
        <v>6.36975</v>
      </c>
      <c r="H1274" s="45" cm="1">
        <f t="array" ref="H1274">G1274*0.94</f>
        <v>5.987565</v>
      </c>
      <c r="I1274" s="45" cm="1">
        <f t="array" ref="I1274">G1274*0.87</f>
        <v>5.5416825</v>
      </c>
      <c r="J1274" t="s" s="47">
        <v>3180</v>
      </c>
      <c r="K1274" s="33"/>
      <c r="L1274" t="str" s="34" cm="1">
        <f t="array" ref="L1274">IF(K1274&lt;1,"",IF(K1274&lt;6,0,IF(K1274&lt;12,0.06,0.13)))</f>
      </c>
      <c r="M1274" t="str" s="34" cm="1">
        <f t="array" ref="M1274">IF(K1274&lt;1,"",IF(K1274&lt;6,G1274,IF(K1274&lt;12,H1274,I1274)))</f>
      </c>
      <c r="N1274" t="str" s="34" cm="1">
        <f t="array" ref="N1274">_xlfn.IFERROR(K1274*M1274,"")</f>
      </c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64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  <c r="AS1274" s="65"/>
      <c r="AT1274" s="65"/>
      <c r="AU1274" s="65"/>
      <c r="AV1274" s="65"/>
      <c r="AW1274" s="65"/>
      <c r="AX1274" s="65"/>
      <c r="AY1274" s="65"/>
      <c r="AZ1274" s="65"/>
      <c r="BA1274" s="65"/>
      <c r="BB1274" s="65"/>
      <c r="BC1274" s="65"/>
      <c r="BD1274" s="65"/>
      <c r="BE1274" s="65"/>
      <c r="BF1274" s="65"/>
      <c r="BG1274" s="65"/>
      <c r="BH1274" s="65"/>
      <c r="BI1274" s="65"/>
      <c r="BJ1274" s="65"/>
      <c r="BK1274" s="65"/>
      <c r="BL1274" s="65"/>
      <c r="BM1274" s="65"/>
      <c r="BN1274" s="65"/>
      <c r="BO1274" s="65"/>
      <c r="BP1274" s="65"/>
      <c r="BQ1274" s="65"/>
      <c r="BR1274" s="65"/>
      <c r="BS1274" s="65"/>
      <c r="BT1274" s="65"/>
      <c r="BU1274" s="65"/>
      <c r="BV1274" s="66"/>
    </row>
    <row r="1275" s="62" customFormat="1" ht="45" customHeight="1">
      <c r="A1275" t="s" s="42">
        <v>3182</v>
      </c>
      <c r="B1275" s="63"/>
      <c r="C1275" t="s" s="47">
        <v>3183</v>
      </c>
      <c r="D1275" t="s" s="51">
        <v>3184</v>
      </c>
      <c r="E1275" s="44">
        <v>2</v>
      </c>
      <c r="F1275" s="45">
        <v>14.9</v>
      </c>
      <c r="G1275" s="32" cm="1">
        <f t="array" ref="G1275">F1275*0.5*0.9*0.95</f>
        <v>6.36975</v>
      </c>
      <c r="H1275" s="45" cm="1">
        <f t="array" ref="H1275">G1275*0.94</f>
        <v>5.987565</v>
      </c>
      <c r="I1275" s="45" cm="1">
        <f t="array" ref="I1275">G1275*0.87</f>
        <v>5.5416825</v>
      </c>
      <c r="J1275" t="s" s="47">
        <v>3183</v>
      </c>
      <c r="K1275" s="33"/>
      <c r="L1275" t="str" s="34" cm="1">
        <f t="array" ref="L1275">IF(K1275&lt;1,"",IF(K1275&lt;6,0,IF(K1275&lt;12,0.06,0.13)))</f>
      </c>
      <c r="M1275" t="str" s="34" cm="1">
        <f t="array" ref="M1275">IF(K1275&lt;1,"",IF(K1275&lt;6,G1275,IF(K1275&lt;12,H1275,I1275)))</f>
      </c>
      <c r="N1275" t="str" s="34" cm="1">
        <f t="array" ref="N1275">_xlfn.IFERROR(K1275*M1275,"")</f>
      </c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64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  <c r="AS1275" s="65"/>
      <c r="AT1275" s="65"/>
      <c r="AU1275" s="65"/>
      <c r="AV1275" s="65"/>
      <c r="AW1275" s="65"/>
      <c r="AX1275" s="65"/>
      <c r="AY1275" s="65"/>
      <c r="AZ1275" s="65"/>
      <c r="BA1275" s="65"/>
      <c r="BB1275" s="65"/>
      <c r="BC1275" s="65"/>
      <c r="BD1275" s="65"/>
      <c r="BE1275" s="65"/>
      <c r="BF1275" s="65"/>
      <c r="BG1275" s="65"/>
      <c r="BH1275" s="65"/>
      <c r="BI1275" s="65"/>
      <c r="BJ1275" s="65"/>
      <c r="BK1275" s="65"/>
      <c r="BL1275" s="65"/>
      <c r="BM1275" s="65"/>
      <c r="BN1275" s="65"/>
      <c r="BO1275" s="65"/>
      <c r="BP1275" s="65"/>
      <c r="BQ1275" s="65"/>
      <c r="BR1275" s="65"/>
      <c r="BS1275" s="65"/>
      <c r="BT1275" s="65"/>
      <c r="BU1275" s="65"/>
      <c r="BV1275" s="66"/>
    </row>
    <row r="1276" s="62" customFormat="1" ht="45" customHeight="1">
      <c r="A1276" t="s" s="42">
        <v>3185</v>
      </c>
      <c r="B1276" s="63"/>
      <c r="C1276" t="s" s="47">
        <v>3186</v>
      </c>
      <c r="D1276" t="s" s="51">
        <v>3187</v>
      </c>
      <c r="E1276" s="44">
        <v>2</v>
      </c>
      <c r="F1276" s="45">
        <v>14.9</v>
      </c>
      <c r="G1276" s="32" cm="1">
        <f t="array" ref="G1276">F1276*0.5*0.9*0.95</f>
        <v>6.36975</v>
      </c>
      <c r="H1276" s="45" cm="1">
        <f t="array" ref="H1276">G1276*0.94</f>
        <v>5.987565</v>
      </c>
      <c r="I1276" s="45" cm="1">
        <f t="array" ref="I1276">G1276*0.87</f>
        <v>5.5416825</v>
      </c>
      <c r="J1276" t="s" s="47">
        <v>3186</v>
      </c>
      <c r="K1276" s="33"/>
      <c r="L1276" t="str" s="34" cm="1">
        <f t="array" ref="L1276">IF(K1276&lt;1,"",IF(K1276&lt;6,0,IF(K1276&lt;12,0.06,0.13)))</f>
      </c>
      <c r="M1276" t="str" s="34" cm="1">
        <f t="array" ref="M1276">IF(K1276&lt;1,"",IF(K1276&lt;6,G1276,IF(K1276&lt;12,H1276,I1276)))</f>
      </c>
      <c r="N1276" t="str" s="34" cm="1">
        <f t="array" ref="N1276">_xlfn.IFERROR(K1276*M1276,"")</f>
      </c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64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  <c r="AS1276" s="65"/>
      <c r="AT1276" s="65"/>
      <c r="AU1276" s="65"/>
      <c r="AV1276" s="65"/>
      <c r="AW1276" s="65"/>
      <c r="AX1276" s="65"/>
      <c r="AY1276" s="65"/>
      <c r="AZ1276" s="65"/>
      <c r="BA1276" s="65"/>
      <c r="BB1276" s="65"/>
      <c r="BC1276" s="65"/>
      <c r="BD1276" s="65"/>
      <c r="BE1276" s="65"/>
      <c r="BF1276" s="65"/>
      <c r="BG1276" s="65"/>
      <c r="BH1276" s="65"/>
      <c r="BI1276" s="65"/>
      <c r="BJ1276" s="65"/>
      <c r="BK1276" s="65"/>
      <c r="BL1276" s="65"/>
      <c r="BM1276" s="65"/>
      <c r="BN1276" s="65"/>
      <c r="BO1276" s="65"/>
      <c r="BP1276" s="65"/>
      <c r="BQ1276" s="65"/>
      <c r="BR1276" s="65"/>
      <c r="BS1276" s="65"/>
      <c r="BT1276" s="65"/>
      <c r="BU1276" s="65"/>
      <c r="BV1276" s="66"/>
    </row>
    <row r="1277" s="62" customFormat="1" ht="45" customHeight="1">
      <c r="A1277" t="s" s="42">
        <v>3188</v>
      </c>
      <c r="B1277" s="63"/>
      <c r="C1277" t="s" s="47">
        <v>3189</v>
      </c>
      <c r="D1277" t="s" s="51">
        <v>3190</v>
      </c>
      <c r="E1277" s="44">
        <v>2</v>
      </c>
      <c r="F1277" s="45">
        <v>14.9</v>
      </c>
      <c r="G1277" s="32" cm="1">
        <f t="array" ref="G1277">F1277*0.5*0.9*0.95</f>
        <v>6.36975</v>
      </c>
      <c r="H1277" s="45" cm="1">
        <f t="array" ref="H1277">G1277*0.94</f>
        <v>5.987565</v>
      </c>
      <c r="I1277" s="45" cm="1">
        <f t="array" ref="I1277">G1277*0.87</f>
        <v>5.5416825</v>
      </c>
      <c r="J1277" t="s" s="47">
        <v>3189</v>
      </c>
      <c r="K1277" s="33"/>
      <c r="L1277" t="str" s="34" cm="1">
        <f t="array" ref="L1277">IF(K1277&lt;1,"",IF(K1277&lt;6,0,IF(K1277&lt;12,0.06,0.13)))</f>
      </c>
      <c r="M1277" t="str" s="34" cm="1">
        <f t="array" ref="M1277">IF(K1277&lt;1,"",IF(K1277&lt;6,G1277,IF(K1277&lt;12,H1277,I1277)))</f>
      </c>
      <c r="N1277" t="str" s="34" cm="1">
        <f t="array" ref="N1277">_xlfn.IFERROR(K1277*M1277,"")</f>
      </c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64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  <c r="AS1277" s="65"/>
      <c r="AT1277" s="65"/>
      <c r="AU1277" s="65"/>
      <c r="AV1277" s="65"/>
      <c r="AW1277" s="65"/>
      <c r="AX1277" s="65"/>
      <c r="AY1277" s="65"/>
      <c r="AZ1277" s="65"/>
      <c r="BA1277" s="65"/>
      <c r="BB1277" s="65"/>
      <c r="BC1277" s="65"/>
      <c r="BD1277" s="65"/>
      <c r="BE1277" s="65"/>
      <c r="BF1277" s="65"/>
      <c r="BG1277" s="65"/>
      <c r="BH1277" s="65"/>
      <c r="BI1277" s="65"/>
      <c r="BJ1277" s="65"/>
      <c r="BK1277" s="65"/>
      <c r="BL1277" s="65"/>
      <c r="BM1277" s="65"/>
      <c r="BN1277" s="65"/>
      <c r="BO1277" s="65"/>
      <c r="BP1277" s="65"/>
      <c r="BQ1277" s="65"/>
      <c r="BR1277" s="65"/>
      <c r="BS1277" s="65"/>
      <c r="BT1277" s="65"/>
      <c r="BU1277" s="65"/>
      <c r="BV1277" s="66"/>
    </row>
    <row r="1278" s="62" customFormat="1" ht="45" customHeight="1">
      <c r="A1278" t="s" s="42">
        <v>3191</v>
      </c>
      <c r="B1278" s="63"/>
      <c r="C1278" t="s" s="47">
        <v>3192</v>
      </c>
      <c r="D1278" t="s" s="51">
        <v>3193</v>
      </c>
      <c r="E1278" s="44">
        <v>2</v>
      </c>
      <c r="F1278" s="45">
        <v>14.9</v>
      </c>
      <c r="G1278" s="32" cm="1">
        <f t="array" ref="G1278">F1278*0.5*0.9*0.95</f>
        <v>6.36975</v>
      </c>
      <c r="H1278" s="45" cm="1">
        <f t="array" ref="H1278">G1278*0.94</f>
        <v>5.987565</v>
      </c>
      <c r="I1278" s="45" cm="1">
        <f t="array" ref="I1278">G1278*0.87</f>
        <v>5.5416825</v>
      </c>
      <c r="J1278" t="s" s="47">
        <v>3192</v>
      </c>
      <c r="K1278" s="33"/>
      <c r="L1278" t="str" s="34" cm="1">
        <f t="array" ref="L1278">IF(K1278&lt;1,"",IF(K1278&lt;6,0,IF(K1278&lt;12,0.06,0.13)))</f>
      </c>
      <c r="M1278" t="str" s="34" cm="1">
        <f t="array" ref="M1278">IF(K1278&lt;1,"",IF(K1278&lt;6,G1278,IF(K1278&lt;12,H1278,I1278)))</f>
      </c>
      <c r="N1278" t="str" s="34" cm="1">
        <f t="array" ref="N1278">_xlfn.IFERROR(K1278*M1278,"")</f>
      </c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64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5"/>
      <c r="BF1278" s="65"/>
      <c r="BG1278" s="65"/>
      <c r="BH1278" s="65"/>
      <c r="BI1278" s="65"/>
      <c r="BJ1278" s="65"/>
      <c r="BK1278" s="65"/>
      <c r="BL1278" s="65"/>
      <c r="BM1278" s="65"/>
      <c r="BN1278" s="65"/>
      <c r="BO1278" s="65"/>
      <c r="BP1278" s="65"/>
      <c r="BQ1278" s="65"/>
      <c r="BR1278" s="65"/>
      <c r="BS1278" s="65"/>
      <c r="BT1278" s="65"/>
      <c r="BU1278" s="65"/>
      <c r="BV1278" s="66"/>
    </row>
    <row r="1279" s="62" customFormat="1" ht="45" customHeight="1">
      <c r="A1279" t="s" s="42">
        <v>3194</v>
      </c>
      <c r="B1279" s="63"/>
      <c r="C1279" t="s" s="47">
        <v>3195</v>
      </c>
      <c r="D1279" t="s" s="51">
        <v>3196</v>
      </c>
      <c r="E1279" s="44">
        <v>2</v>
      </c>
      <c r="F1279" s="45">
        <v>14.9</v>
      </c>
      <c r="G1279" s="32" cm="1">
        <f t="array" ref="G1279">F1279*0.5*0.9*0.95</f>
        <v>6.36975</v>
      </c>
      <c r="H1279" s="45" cm="1">
        <f t="array" ref="H1279">G1279*0.94</f>
        <v>5.987565</v>
      </c>
      <c r="I1279" s="45" cm="1">
        <f t="array" ref="I1279">G1279*0.87</f>
        <v>5.5416825</v>
      </c>
      <c r="J1279" t="s" s="47">
        <v>3195</v>
      </c>
      <c r="K1279" s="33"/>
      <c r="L1279" t="str" s="34" cm="1">
        <f t="array" ref="L1279">IF(K1279&lt;1,"",IF(K1279&lt;6,0,IF(K1279&lt;12,0.06,0.13)))</f>
      </c>
      <c r="M1279" t="str" s="34" cm="1">
        <f t="array" ref="M1279">IF(K1279&lt;1,"",IF(K1279&lt;6,G1279,IF(K1279&lt;12,H1279,I1279)))</f>
      </c>
      <c r="N1279" t="str" s="34" cm="1">
        <f t="array" ref="N1279">_xlfn.IFERROR(K1279*M1279,"")</f>
      </c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64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5"/>
      <c r="BF1279" s="65"/>
      <c r="BG1279" s="65"/>
      <c r="BH1279" s="65"/>
      <c r="BI1279" s="65"/>
      <c r="BJ1279" s="65"/>
      <c r="BK1279" s="65"/>
      <c r="BL1279" s="65"/>
      <c r="BM1279" s="65"/>
      <c r="BN1279" s="65"/>
      <c r="BO1279" s="65"/>
      <c r="BP1279" s="65"/>
      <c r="BQ1279" s="65"/>
      <c r="BR1279" s="65"/>
      <c r="BS1279" s="65"/>
      <c r="BT1279" s="65"/>
      <c r="BU1279" s="65"/>
      <c r="BV1279" s="66"/>
    </row>
    <row r="1280" s="62" customFormat="1" ht="45" customHeight="1">
      <c r="A1280" s="53">
        <v>8055035687704</v>
      </c>
      <c r="B1280" s="63"/>
      <c r="C1280" t="s" s="47">
        <v>3197</v>
      </c>
      <c r="D1280" t="s" s="51">
        <v>3198</v>
      </c>
      <c r="E1280" s="44">
        <v>2</v>
      </c>
      <c r="F1280" s="45">
        <v>17.9</v>
      </c>
      <c r="G1280" s="32" cm="1">
        <f t="array" ref="G1280">F1280*0.5*0.9*0.95</f>
        <v>7.65225</v>
      </c>
      <c r="H1280" s="45" cm="1">
        <f t="array" ref="H1280">G1280*0.94</f>
        <v>7.193115</v>
      </c>
      <c r="I1280" s="45" cm="1">
        <f t="array" ref="I1280">G1280*0.87</f>
        <v>6.6574575</v>
      </c>
      <c r="J1280" t="s" s="47">
        <v>3197</v>
      </c>
      <c r="K1280" s="33"/>
      <c r="L1280" t="str" s="34" cm="1">
        <f t="array" ref="L1280">IF(K1280&lt;1,"",IF(K1280&lt;6,0,IF(K1280&lt;12,0.06,0.13)))</f>
      </c>
      <c r="M1280" t="str" s="34" cm="1">
        <f t="array" ref="M1280">IF(K1280&lt;1,"",IF(K1280&lt;6,G1280,IF(K1280&lt;12,H1280,I1280)))</f>
      </c>
      <c r="N1280" t="str" s="34" cm="1">
        <f t="array" ref="N1280">_xlfn.IFERROR(K1280*M1280,"")</f>
      </c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64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5"/>
      <c r="BF1280" s="65"/>
      <c r="BG1280" s="65"/>
      <c r="BH1280" s="65"/>
      <c r="BI1280" s="65"/>
      <c r="BJ1280" s="65"/>
      <c r="BK1280" s="65"/>
      <c r="BL1280" s="65"/>
      <c r="BM1280" s="65"/>
      <c r="BN1280" s="65"/>
      <c r="BO1280" s="65"/>
      <c r="BP1280" s="65"/>
      <c r="BQ1280" s="65"/>
      <c r="BR1280" s="65"/>
      <c r="BS1280" s="65"/>
      <c r="BT1280" s="65"/>
      <c r="BU1280" s="65"/>
      <c r="BV1280" s="66"/>
    </row>
    <row r="1281" s="62" customFormat="1" ht="45" customHeight="1">
      <c r="A1281" s="53">
        <v>8055035687711</v>
      </c>
      <c r="B1281" s="63"/>
      <c r="C1281" t="s" s="47">
        <v>3199</v>
      </c>
      <c r="D1281" t="s" s="51">
        <v>3200</v>
      </c>
      <c r="E1281" s="44">
        <v>2</v>
      </c>
      <c r="F1281" s="45">
        <v>17.9</v>
      </c>
      <c r="G1281" s="32" cm="1">
        <f t="array" ref="G1281">F1281*0.5*0.9*0.95</f>
        <v>7.65225</v>
      </c>
      <c r="H1281" s="45" cm="1">
        <f t="array" ref="H1281">G1281*0.94</f>
        <v>7.193115</v>
      </c>
      <c r="I1281" s="45" cm="1">
        <f t="array" ref="I1281">G1281*0.87</f>
        <v>6.6574575</v>
      </c>
      <c r="J1281" t="s" s="47">
        <v>3199</v>
      </c>
      <c r="K1281" s="33"/>
      <c r="L1281" t="str" s="34" cm="1">
        <f t="array" ref="L1281">IF(K1281&lt;1,"",IF(K1281&lt;6,0,IF(K1281&lt;12,0.06,0.13)))</f>
      </c>
      <c r="M1281" t="str" s="34" cm="1">
        <f t="array" ref="M1281">IF(K1281&lt;1,"",IF(K1281&lt;6,G1281,IF(K1281&lt;12,H1281,I1281)))</f>
      </c>
      <c r="N1281" t="str" s="34" cm="1">
        <f t="array" ref="N1281">_xlfn.IFERROR(K1281*M1281,"")</f>
      </c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64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5"/>
      <c r="BF1281" s="65"/>
      <c r="BG1281" s="65"/>
      <c r="BH1281" s="65"/>
      <c r="BI1281" s="65"/>
      <c r="BJ1281" s="65"/>
      <c r="BK1281" s="65"/>
      <c r="BL1281" s="65"/>
      <c r="BM1281" s="65"/>
      <c r="BN1281" s="65"/>
      <c r="BO1281" s="65"/>
      <c r="BP1281" s="65"/>
      <c r="BQ1281" s="65"/>
      <c r="BR1281" s="65"/>
      <c r="BS1281" s="65"/>
      <c r="BT1281" s="65"/>
      <c r="BU1281" s="65"/>
      <c r="BV1281" s="66"/>
    </row>
    <row r="1282" s="62" customFormat="1" ht="45" customHeight="1">
      <c r="A1282" s="53">
        <v>8055035687698</v>
      </c>
      <c r="B1282" s="63"/>
      <c r="C1282" t="s" s="47">
        <v>3201</v>
      </c>
      <c r="D1282" t="s" s="51">
        <v>3202</v>
      </c>
      <c r="E1282" s="44">
        <v>2</v>
      </c>
      <c r="F1282" s="45">
        <v>17.9</v>
      </c>
      <c r="G1282" s="32" cm="1">
        <f t="array" ref="G1282">F1282*0.5*0.9*0.95</f>
        <v>7.65225</v>
      </c>
      <c r="H1282" s="45" cm="1">
        <f t="array" ref="H1282">G1282*0.94</f>
        <v>7.193115</v>
      </c>
      <c r="I1282" s="45" cm="1">
        <f t="array" ref="I1282">G1282*0.87</f>
        <v>6.6574575</v>
      </c>
      <c r="J1282" t="s" s="47">
        <v>3201</v>
      </c>
      <c r="K1282" s="33"/>
      <c r="L1282" t="str" s="34" cm="1">
        <f t="array" ref="L1282">IF(K1282&lt;1,"",IF(K1282&lt;6,0,IF(K1282&lt;12,0.06,0.13)))</f>
      </c>
      <c r="M1282" t="str" s="34" cm="1">
        <f t="array" ref="M1282">IF(K1282&lt;1,"",IF(K1282&lt;6,G1282,IF(K1282&lt;12,H1282,I1282)))</f>
      </c>
      <c r="N1282" t="str" s="34" cm="1">
        <f t="array" ref="N1282">_xlfn.IFERROR(K1282*M1282,"")</f>
      </c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64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/>
      <c r="BI1282" s="65"/>
      <c r="BJ1282" s="65"/>
      <c r="BK1282" s="65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6"/>
    </row>
    <row r="1283" s="62" customFormat="1" ht="45" customHeight="1">
      <c r="A1283" t="s" s="42">
        <v>3203</v>
      </c>
      <c r="B1283" s="63"/>
      <c r="C1283" t="s" s="47">
        <v>3204</v>
      </c>
      <c r="D1283" t="s" s="51">
        <v>3205</v>
      </c>
      <c r="E1283" t="s" s="52">
        <v>3206</v>
      </c>
      <c r="F1283" s="45">
        <v>17.9</v>
      </c>
      <c r="G1283" s="32" cm="1">
        <f t="array" ref="G1283">F1283*0.5*0.9*0.95</f>
        <v>7.65225</v>
      </c>
      <c r="H1283" s="45" cm="1">
        <f t="array" ref="H1283">G1283*0.94</f>
        <v>7.193115</v>
      </c>
      <c r="I1283" s="45" cm="1">
        <f t="array" ref="I1283">G1283*0.87</f>
        <v>6.6574575</v>
      </c>
      <c r="J1283" t="s" s="47">
        <v>3204</v>
      </c>
      <c r="K1283" s="33"/>
      <c r="L1283" t="str" s="34" cm="1">
        <f t="array" ref="L1283">IF(K1283&lt;1,"",IF(K1283&lt;6,0,IF(K1283&lt;12,0.06,0.13)))</f>
      </c>
      <c r="M1283" t="str" s="34" cm="1">
        <f t="array" ref="M1283">IF(K1283&lt;1,"",IF(K1283&lt;6,G1283,IF(K1283&lt;12,H1283,I1283)))</f>
      </c>
      <c r="N1283" t="str" s="34" cm="1">
        <f t="array" ref="N1283">_xlfn.IFERROR(K1283*M1283,"")</f>
      </c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64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5"/>
      <c r="BF1283" s="65"/>
      <c r="BG1283" s="65"/>
      <c r="BH1283" s="65"/>
      <c r="BI1283" s="65"/>
      <c r="BJ1283" s="65"/>
      <c r="BK1283" s="65"/>
      <c r="BL1283" s="65"/>
      <c r="BM1283" s="65"/>
      <c r="BN1283" s="65"/>
      <c r="BO1283" s="65"/>
      <c r="BP1283" s="65"/>
      <c r="BQ1283" s="65"/>
      <c r="BR1283" s="65"/>
      <c r="BS1283" s="65"/>
      <c r="BT1283" s="65"/>
      <c r="BU1283" s="65"/>
      <c r="BV1283" s="66"/>
    </row>
    <row r="1284" s="62" customFormat="1" ht="45" customHeight="1">
      <c r="A1284" t="s" s="42">
        <v>3207</v>
      </c>
      <c r="B1284" s="63"/>
      <c r="C1284" t="s" s="47">
        <v>3208</v>
      </c>
      <c r="D1284" t="s" s="51">
        <v>3209</v>
      </c>
      <c r="E1284" t="s" s="52">
        <v>3206</v>
      </c>
      <c r="F1284" s="45">
        <v>17.9</v>
      </c>
      <c r="G1284" s="32" cm="1">
        <f t="array" ref="G1284">F1284*0.5*0.9*0.95</f>
        <v>7.65225</v>
      </c>
      <c r="H1284" s="45" cm="1">
        <f t="array" ref="H1284">G1284*0.94</f>
        <v>7.193115</v>
      </c>
      <c r="I1284" s="45" cm="1">
        <f t="array" ref="I1284">G1284*0.87</f>
        <v>6.6574575</v>
      </c>
      <c r="J1284" t="s" s="47">
        <v>3208</v>
      </c>
      <c r="K1284" s="33"/>
      <c r="L1284" t="str" s="34" cm="1">
        <f t="array" ref="L1284">IF(K1284&lt;1,"",IF(K1284&lt;6,0,IF(K1284&lt;12,0.06,0.13)))</f>
      </c>
      <c r="M1284" t="str" s="34" cm="1">
        <f t="array" ref="M1284">IF(K1284&lt;1,"",IF(K1284&lt;6,G1284,IF(K1284&lt;12,H1284,I1284)))</f>
      </c>
      <c r="N1284" t="str" s="34" cm="1">
        <f t="array" ref="N1284">_xlfn.IFERROR(K1284*M1284,"")</f>
      </c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64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65"/>
      <c r="AW1284" s="65"/>
      <c r="AX1284" s="65"/>
      <c r="AY1284" s="65"/>
      <c r="AZ1284" s="65"/>
      <c r="BA1284" s="65"/>
      <c r="BB1284" s="65"/>
      <c r="BC1284" s="65"/>
      <c r="BD1284" s="65"/>
      <c r="BE1284" s="65"/>
      <c r="BF1284" s="65"/>
      <c r="BG1284" s="65"/>
      <c r="BH1284" s="65"/>
      <c r="BI1284" s="65"/>
      <c r="BJ1284" s="65"/>
      <c r="BK1284" s="65"/>
      <c r="BL1284" s="65"/>
      <c r="BM1284" s="65"/>
      <c r="BN1284" s="65"/>
      <c r="BO1284" s="65"/>
      <c r="BP1284" s="65"/>
      <c r="BQ1284" s="65"/>
      <c r="BR1284" s="65"/>
      <c r="BS1284" s="65"/>
      <c r="BT1284" s="65"/>
      <c r="BU1284" s="65"/>
      <c r="BV1284" s="66"/>
    </row>
    <row r="1285" s="62" customFormat="1" ht="45" customHeight="1">
      <c r="A1285" t="s" s="42">
        <v>3210</v>
      </c>
      <c r="B1285" s="63"/>
      <c r="C1285" t="s" s="47">
        <v>3211</v>
      </c>
      <c r="D1285" t="s" s="51">
        <v>3212</v>
      </c>
      <c r="E1285" t="s" s="52">
        <v>3206</v>
      </c>
      <c r="F1285" s="45">
        <v>17.9</v>
      </c>
      <c r="G1285" s="32" cm="1">
        <f t="array" ref="G1285">F1285*0.5*0.9*0.95</f>
        <v>7.65225</v>
      </c>
      <c r="H1285" s="45" cm="1">
        <f t="array" ref="H1285">G1285*0.94</f>
        <v>7.193115</v>
      </c>
      <c r="I1285" s="45" cm="1">
        <f t="array" ref="I1285">G1285*0.87</f>
        <v>6.6574575</v>
      </c>
      <c r="J1285" t="s" s="47">
        <v>3211</v>
      </c>
      <c r="K1285" s="33"/>
      <c r="L1285" t="str" s="34" cm="1">
        <f t="array" ref="L1285">IF(K1285&lt;1,"",IF(K1285&lt;6,0,IF(K1285&lt;12,0.06,0.13)))</f>
      </c>
      <c r="M1285" t="str" s="34" cm="1">
        <f t="array" ref="M1285">IF(K1285&lt;1,"",IF(K1285&lt;6,G1285,IF(K1285&lt;12,H1285,I1285)))</f>
      </c>
      <c r="N1285" t="str" s="34" cm="1">
        <f t="array" ref="N1285">_xlfn.IFERROR(K1285*M1285,"")</f>
      </c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64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5"/>
      <c r="BF1285" s="65"/>
      <c r="BG1285" s="65"/>
      <c r="BH1285" s="65"/>
      <c r="BI1285" s="65"/>
      <c r="BJ1285" s="65"/>
      <c r="BK1285" s="65"/>
      <c r="BL1285" s="65"/>
      <c r="BM1285" s="65"/>
      <c r="BN1285" s="65"/>
      <c r="BO1285" s="65"/>
      <c r="BP1285" s="65"/>
      <c r="BQ1285" s="65"/>
      <c r="BR1285" s="65"/>
      <c r="BS1285" s="65"/>
      <c r="BT1285" s="65"/>
      <c r="BU1285" s="65"/>
      <c r="BV1285" s="66"/>
    </row>
    <row r="1286" s="62" customFormat="1" ht="45" customHeight="1">
      <c r="A1286" t="s" s="42">
        <v>3213</v>
      </c>
      <c r="B1286" s="63"/>
      <c r="C1286" t="s" s="47">
        <v>3214</v>
      </c>
      <c r="D1286" t="s" s="51">
        <v>3215</v>
      </c>
      <c r="E1286" t="s" s="52">
        <v>3206</v>
      </c>
      <c r="F1286" s="45">
        <v>17.9</v>
      </c>
      <c r="G1286" s="32" cm="1">
        <f t="array" ref="G1286">F1286*0.5*0.9*0.95</f>
        <v>7.65225</v>
      </c>
      <c r="H1286" s="45" cm="1">
        <f t="array" ref="H1286">G1286*0.94</f>
        <v>7.193115</v>
      </c>
      <c r="I1286" s="45" cm="1">
        <f t="array" ref="I1286">G1286*0.87</f>
        <v>6.6574575</v>
      </c>
      <c r="J1286" t="s" s="47">
        <v>3214</v>
      </c>
      <c r="K1286" s="33"/>
      <c r="L1286" t="str" s="34" cm="1">
        <f t="array" ref="L1286">IF(K1286&lt;1,"",IF(K1286&lt;6,0,IF(K1286&lt;12,0.06,0.13)))</f>
      </c>
      <c r="M1286" t="str" s="34" cm="1">
        <f t="array" ref="M1286">IF(K1286&lt;1,"",IF(K1286&lt;6,G1286,IF(K1286&lt;12,H1286,I1286)))</f>
      </c>
      <c r="N1286" t="str" s="34" cm="1">
        <f t="array" ref="N1286">_xlfn.IFERROR(K1286*M1286,"")</f>
      </c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64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5"/>
      <c r="BF1286" s="65"/>
      <c r="BG1286" s="65"/>
      <c r="BH1286" s="65"/>
      <c r="BI1286" s="65"/>
      <c r="BJ1286" s="65"/>
      <c r="BK1286" s="65"/>
      <c r="BL1286" s="65"/>
      <c r="BM1286" s="65"/>
      <c r="BN1286" s="65"/>
      <c r="BO1286" s="65"/>
      <c r="BP1286" s="65"/>
      <c r="BQ1286" s="65"/>
      <c r="BR1286" s="65"/>
      <c r="BS1286" s="65"/>
      <c r="BT1286" s="65"/>
      <c r="BU1286" s="65"/>
      <c r="BV1286" s="66"/>
    </row>
    <row r="1287" s="62" customFormat="1" ht="45" customHeight="1">
      <c r="A1287" t="s" s="42">
        <v>3216</v>
      </c>
      <c r="B1287" s="63"/>
      <c r="C1287" t="s" s="47">
        <v>3217</v>
      </c>
      <c r="D1287" t="s" s="51">
        <v>3218</v>
      </c>
      <c r="E1287" s="44">
        <v>2</v>
      </c>
      <c r="F1287" s="45">
        <v>9.9</v>
      </c>
      <c r="G1287" s="32" cm="1">
        <f t="array" ref="G1287">F1287*0.5*0.9*0.95</f>
        <v>4.23225</v>
      </c>
      <c r="H1287" s="45" cm="1">
        <f t="array" ref="H1287">G1287*0.94</f>
        <v>3.978315</v>
      </c>
      <c r="I1287" s="45" cm="1">
        <f t="array" ref="I1287">G1287*0.87</f>
        <v>3.6820575</v>
      </c>
      <c r="J1287" t="s" s="47">
        <v>3217</v>
      </c>
      <c r="K1287" s="33"/>
      <c r="L1287" t="str" s="34" cm="1">
        <f t="array" ref="L1287">IF(K1287&lt;1,"",IF(K1287&lt;6,0,IF(K1287&lt;12,0.06,0.13)))</f>
      </c>
      <c r="M1287" t="str" s="34" cm="1">
        <f t="array" ref="M1287">IF(K1287&lt;1,"",IF(K1287&lt;6,G1287,IF(K1287&lt;12,H1287,I1287)))</f>
      </c>
      <c r="N1287" t="str" s="34" cm="1">
        <f t="array" ref="N1287">_xlfn.IFERROR(K1287*M1287,"")</f>
      </c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64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6"/>
    </row>
    <row r="1288" s="62" customFormat="1" ht="45" customHeight="1">
      <c r="A1288" t="s" s="42">
        <v>3219</v>
      </c>
      <c r="B1288" s="63"/>
      <c r="C1288" t="s" s="47">
        <v>3220</v>
      </c>
      <c r="D1288" t="s" s="51">
        <v>3221</v>
      </c>
      <c r="E1288" s="44">
        <v>2</v>
      </c>
      <c r="F1288" s="45">
        <v>9.9</v>
      </c>
      <c r="G1288" s="32" cm="1">
        <f t="array" ref="G1288">F1288*0.5*0.9*0.95</f>
        <v>4.23225</v>
      </c>
      <c r="H1288" s="45" cm="1">
        <f t="array" ref="H1288">G1288*0.94</f>
        <v>3.978315</v>
      </c>
      <c r="I1288" s="45" cm="1">
        <f t="array" ref="I1288">G1288*0.87</f>
        <v>3.6820575</v>
      </c>
      <c r="J1288" t="s" s="47">
        <v>3220</v>
      </c>
      <c r="K1288" s="33"/>
      <c r="L1288" t="str" s="34" cm="1">
        <f t="array" ref="L1288">IF(K1288&lt;1,"",IF(K1288&lt;6,0,IF(K1288&lt;12,0.06,0.13)))</f>
      </c>
      <c r="M1288" t="str" s="34" cm="1">
        <f t="array" ref="M1288">IF(K1288&lt;1,"",IF(K1288&lt;6,G1288,IF(K1288&lt;12,H1288,I1288)))</f>
      </c>
      <c r="N1288" t="str" s="34" cm="1">
        <f t="array" ref="N1288">_xlfn.IFERROR(K1288*M1288,"")</f>
      </c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64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5"/>
      <c r="BF1288" s="65"/>
      <c r="BG1288" s="65"/>
      <c r="BH1288" s="65"/>
      <c r="BI1288" s="65"/>
      <c r="BJ1288" s="65"/>
      <c r="BK1288" s="65"/>
      <c r="BL1288" s="65"/>
      <c r="BM1288" s="65"/>
      <c r="BN1288" s="65"/>
      <c r="BO1288" s="65"/>
      <c r="BP1288" s="65"/>
      <c r="BQ1288" s="65"/>
      <c r="BR1288" s="65"/>
      <c r="BS1288" s="65"/>
      <c r="BT1288" s="65"/>
      <c r="BU1288" s="65"/>
      <c r="BV1288" s="66"/>
    </row>
    <row r="1289" s="62" customFormat="1" ht="45" customHeight="1">
      <c r="A1289" t="s" s="42">
        <v>3222</v>
      </c>
      <c r="B1289" s="63"/>
      <c r="C1289" t="s" s="47">
        <v>3223</v>
      </c>
      <c r="D1289" t="s" s="51">
        <v>3224</v>
      </c>
      <c r="E1289" s="44">
        <v>2</v>
      </c>
      <c r="F1289" s="45">
        <v>9.9</v>
      </c>
      <c r="G1289" s="32" cm="1">
        <f t="array" ref="G1289">F1289*0.5*0.9*0.95</f>
        <v>4.23225</v>
      </c>
      <c r="H1289" s="45" cm="1">
        <f t="array" ref="H1289">G1289*0.94</f>
        <v>3.978315</v>
      </c>
      <c r="I1289" s="45" cm="1">
        <f t="array" ref="I1289">G1289*0.87</f>
        <v>3.6820575</v>
      </c>
      <c r="J1289" t="s" s="47">
        <v>3223</v>
      </c>
      <c r="K1289" s="33"/>
      <c r="L1289" t="str" s="34" cm="1">
        <f t="array" ref="L1289">IF(K1289&lt;1,"",IF(K1289&lt;6,0,IF(K1289&lt;12,0.06,0.13)))</f>
      </c>
      <c r="M1289" t="str" s="34" cm="1">
        <f t="array" ref="M1289">IF(K1289&lt;1,"",IF(K1289&lt;6,G1289,IF(K1289&lt;12,H1289,I1289)))</f>
      </c>
      <c r="N1289" t="str" s="34" cm="1">
        <f t="array" ref="N1289">_xlfn.IFERROR(K1289*M1289,"")</f>
      </c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64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/>
      <c r="BI1289" s="65"/>
      <c r="BJ1289" s="65"/>
      <c r="BK1289" s="65"/>
      <c r="BL1289" s="65"/>
      <c r="BM1289" s="65"/>
      <c r="BN1289" s="65"/>
      <c r="BO1289" s="65"/>
      <c r="BP1289" s="65"/>
      <c r="BQ1289" s="65"/>
      <c r="BR1289" s="65"/>
      <c r="BS1289" s="65"/>
      <c r="BT1289" s="65"/>
      <c r="BU1289" s="65"/>
      <c r="BV1289" s="66"/>
    </row>
    <row r="1290" s="62" customFormat="1" ht="45" customHeight="1">
      <c r="A1290" t="s" s="42">
        <v>3225</v>
      </c>
      <c r="B1290" s="63"/>
      <c r="C1290" t="s" s="47">
        <v>3226</v>
      </c>
      <c r="D1290" t="s" s="51">
        <v>3227</v>
      </c>
      <c r="E1290" s="44">
        <v>2</v>
      </c>
      <c r="F1290" s="45">
        <v>9.9</v>
      </c>
      <c r="G1290" s="32" cm="1">
        <f t="array" ref="G1290">F1290*0.5*0.9*0.95</f>
        <v>4.23225</v>
      </c>
      <c r="H1290" s="45" cm="1">
        <f t="array" ref="H1290">G1290*0.94</f>
        <v>3.978315</v>
      </c>
      <c r="I1290" s="45" cm="1">
        <f t="array" ref="I1290">G1290*0.87</f>
        <v>3.6820575</v>
      </c>
      <c r="J1290" t="s" s="47">
        <v>3226</v>
      </c>
      <c r="K1290" s="33"/>
      <c r="L1290" t="str" s="34" cm="1">
        <f t="array" ref="L1290">IF(K1290&lt;1,"",IF(K1290&lt;6,0,IF(K1290&lt;12,0.06,0.13)))</f>
      </c>
      <c r="M1290" t="str" s="34" cm="1">
        <f t="array" ref="M1290">IF(K1290&lt;1,"",IF(K1290&lt;6,G1290,IF(K1290&lt;12,H1290,I1290)))</f>
      </c>
      <c r="N1290" t="str" s="34" cm="1">
        <f t="array" ref="N1290">_xlfn.IFERROR(K1290*M1290,"")</f>
      </c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64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/>
      <c r="BI1290" s="65"/>
      <c r="BJ1290" s="65"/>
      <c r="BK1290" s="65"/>
      <c r="BL1290" s="65"/>
      <c r="BM1290" s="65"/>
      <c r="BN1290" s="65"/>
      <c r="BO1290" s="65"/>
      <c r="BP1290" s="65"/>
      <c r="BQ1290" s="65"/>
      <c r="BR1290" s="65"/>
      <c r="BS1290" s="65"/>
      <c r="BT1290" s="65"/>
      <c r="BU1290" s="65"/>
      <c r="BV1290" s="66"/>
    </row>
    <row r="1291" s="62" customFormat="1" ht="45" customHeight="1">
      <c r="A1291" t="s" s="42">
        <v>3228</v>
      </c>
      <c r="B1291" s="63"/>
      <c r="C1291" t="s" s="47">
        <v>3229</v>
      </c>
      <c r="D1291" t="s" s="51">
        <v>3230</v>
      </c>
      <c r="E1291" s="44">
        <v>2</v>
      </c>
      <c r="F1291" s="45">
        <v>9.9</v>
      </c>
      <c r="G1291" s="32" cm="1">
        <f t="array" ref="G1291">F1291*0.5*0.9*0.95</f>
        <v>4.23225</v>
      </c>
      <c r="H1291" s="45" cm="1">
        <f t="array" ref="H1291">G1291*0.94</f>
        <v>3.978315</v>
      </c>
      <c r="I1291" s="45" cm="1">
        <f t="array" ref="I1291">G1291*0.87</f>
        <v>3.6820575</v>
      </c>
      <c r="J1291" t="s" s="47">
        <v>3229</v>
      </c>
      <c r="K1291" s="33"/>
      <c r="L1291" t="str" s="34" cm="1">
        <f t="array" ref="L1291">IF(K1291&lt;1,"",IF(K1291&lt;6,0,IF(K1291&lt;12,0.06,0.13)))</f>
      </c>
      <c r="M1291" t="str" s="34" cm="1">
        <f t="array" ref="M1291">IF(K1291&lt;1,"",IF(K1291&lt;6,G1291,IF(K1291&lt;12,H1291,I1291)))</f>
      </c>
      <c r="N1291" t="str" s="34" cm="1">
        <f t="array" ref="N1291">_xlfn.IFERROR(K1291*M1291,"")</f>
      </c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64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  <c r="BM1291" s="65"/>
      <c r="BN1291" s="65"/>
      <c r="BO1291" s="65"/>
      <c r="BP1291" s="65"/>
      <c r="BQ1291" s="65"/>
      <c r="BR1291" s="65"/>
      <c r="BS1291" s="65"/>
      <c r="BT1291" s="65"/>
      <c r="BU1291" s="65"/>
      <c r="BV1291" s="66"/>
    </row>
    <row r="1292" s="62" customFormat="1" ht="45" customHeight="1">
      <c r="A1292" t="s" s="42">
        <v>3231</v>
      </c>
      <c r="B1292" s="63"/>
      <c r="C1292" t="s" s="47">
        <v>3232</v>
      </c>
      <c r="D1292" t="s" s="51">
        <v>3233</v>
      </c>
      <c r="E1292" s="44">
        <v>2</v>
      </c>
      <c r="F1292" s="45">
        <v>9.9</v>
      </c>
      <c r="G1292" s="32" cm="1">
        <f t="array" ref="G1292">F1292*0.5*0.9*0.95</f>
        <v>4.23225</v>
      </c>
      <c r="H1292" s="45" cm="1">
        <f t="array" ref="H1292">G1292*0.94</f>
        <v>3.978315</v>
      </c>
      <c r="I1292" s="45" cm="1">
        <f t="array" ref="I1292">G1292*0.87</f>
        <v>3.6820575</v>
      </c>
      <c r="J1292" t="s" s="47">
        <v>3232</v>
      </c>
      <c r="K1292" s="33"/>
      <c r="L1292" t="str" s="34" cm="1">
        <f t="array" ref="L1292">IF(K1292&lt;1,"",IF(K1292&lt;6,0,IF(K1292&lt;12,0.06,0.13)))</f>
      </c>
      <c r="M1292" t="str" s="34" cm="1">
        <f t="array" ref="M1292">IF(K1292&lt;1,"",IF(K1292&lt;6,G1292,IF(K1292&lt;12,H1292,I1292)))</f>
      </c>
      <c r="N1292" t="str" s="34" cm="1">
        <f t="array" ref="N1292">_xlfn.IFERROR(K1292*M1292,"")</f>
      </c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64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6"/>
    </row>
    <row r="1293" s="62" customFormat="1" ht="45" customHeight="1">
      <c r="A1293" t="s" s="42">
        <v>3234</v>
      </c>
      <c r="B1293" s="63"/>
      <c r="C1293" t="s" s="47">
        <v>3235</v>
      </c>
      <c r="D1293" t="s" s="51">
        <v>3236</v>
      </c>
      <c r="E1293" s="44">
        <v>2</v>
      </c>
      <c r="F1293" s="45">
        <v>17.9</v>
      </c>
      <c r="G1293" s="32" cm="1">
        <f t="array" ref="G1293">F1293*0.5*0.9*0.95</f>
        <v>7.65225</v>
      </c>
      <c r="H1293" s="45" cm="1">
        <f t="array" ref="H1293">G1293*0.94</f>
        <v>7.193115</v>
      </c>
      <c r="I1293" s="45" cm="1">
        <f t="array" ref="I1293">G1293*0.87</f>
        <v>6.6574575</v>
      </c>
      <c r="J1293" t="s" s="47">
        <v>3235</v>
      </c>
      <c r="K1293" s="33"/>
      <c r="L1293" t="str" s="34" cm="1">
        <f t="array" ref="L1293">IF(K1293&lt;1,"",IF(K1293&lt;6,0,IF(K1293&lt;12,0.06,0.13)))</f>
      </c>
      <c r="M1293" t="str" s="34" cm="1">
        <f t="array" ref="M1293">IF(K1293&lt;1,"",IF(K1293&lt;6,G1293,IF(K1293&lt;12,H1293,I1293)))</f>
      </c>
      <c r="N1293" t="str" s="34" cm="1">
        <f t="array" ref="N1293">_xlfn.IFERROR(K1293*M1293,"")</f>
      </c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64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  <c r="BM1293" s="65"/>
      <c r="BN1293" s="65"/>
      <c r="BO1293" s="65"/>
      <c r="BP1293" s="65"/>
      <c r="BQ1293" s="65"/>
      <c r="BR1293" s="65"/>
      <c r="BS1293" s="65"/>
      <c r="BT1293" s="65"/>
      <c r="BU1293" s="65"/>
      <c r="BV1293" s="66"/>
    </row>
    <row r="1294" s="62" customFormat="1" ht="45" customHeight="1">
      <c r="A1294" t="s" s="42">
        <v>3237</v>
      </c>
      <c r="B1294" s="63"/>
      <c r="C1294" t="s" s="47">
        <v>3238</v>
      </c>
      <c r="D1294" t="s" s="51">
        <v>3239</v>
      </c>
      <c r="E1294" s="44">
        <v>2</v>
      </c>
      <c r="F1294" s="45">
        <v>17.9</v>
      </c>
      <c r="G1294" s="32" cm="1">
        <f t="array" ref="G1294">F1294*0.5*0.9*0.95</f>
        <v>7.65225</v>
      </c>
      <c r="H1294" s="45" cm="1">
        <f t="array" ref="H1294">G1294*0.94</f>
        <v>7.193115</v>
      </c>
      <c r="I1294" s="45" cm="1">
        <f t="array" ref="I1294">G1294*0.87</f>
        <v>6.6574575</v>
      </c>
      <c r="J1294" t="s" s="47">
        <v>3238</v>
      </c>
      <c r="K1294" s="33"/>
      <c r="L1294" t="str" s="34" cm="1">
        <f t="array" ref="L1294">IF(K1294&lt;1,"",IF(K1294&lt;6,0,IF(K1294&lt;12,0.06,0.13)))</f>
      </c>
      <c r="M1294" t="str" s="34" cm="1">
        <f t="array" ref="M1294">IF(K1294&lt;1,"",IF(K1294&lt;6,G1294,IF(K1294&lt;12,H1294,I1294)))</f>
      </c>
      <c r="N1294" t="str" s="34" cm="1">
        <f t="array" ref="N1294">_xlfn.IFERROR(K1294*M1294,"")</f>
      </c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64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/>
      <c r="BI1294" s="65"/>
      <c r="BJ1294" s="65"/>
      <c r="BK1294" s="65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6"/>
    </row>
    <row r="1295" s="62" customFormat="1" ht="45" customHeight="1">
      <c r="A1295" t="s" s="42">
        <v>3240</v>
      </c>
      <c r="B1295" s="63"/>
      <c r="C1295" t="s" s="47">
        <v>3241</v>
      </c>
      <c r="D1295" t="s" s="51">
        <v>3242</v>
      </c>
      <c r="E1295" s="44">
        <v>2</v>
      </c>
      <c r="F1295" s="45">
        <v>19.9</v>
      </c>
      <c r="G1295" s="32" cm="1">
        <f t="array" ref="G1295">F1295*0.5*0.9*0.95</f>
        <v>8.507250000000001</v>
      </c>
      <c r="H1295" s="45" cm="1">
        <f t="array" ref="H1295">G1295*0.94</f>
        <v>7.996815</v>
      </c>
      <c r="I1295" s="45" cm="1">
        <f t="array" ref="I1295">G1295*0.87</f>
        <v>7.4013075</v>
      </c>
      <c r="J1295" t="s" s="47">
        <v>3241</v>
      </c>
      <c r="K1295" s="33"/>
      <c r="L1295" t="str" s="34" cm="1">
        <f t="array" ref="L1295">IF(K1295&lt;1,"",IF(K1295&lt;6,0,IF(K1295&lt;12,0.06,0.13)))</f>
      </c>
      <c r="M1295" t="str" s="34" cm="1">
        <f t="array" ref="M1295">IF(K1295&lt;1,"",IF(K1295&lt;6,G1295,IF(K1295&lt;12,H1295,I1295)))</f>
      </c>
      <c r="N1295" t="str" s="34" cm="1">
        <f t="array" ref="N1295">_xlfn.IFERROR(K1295*M1295,"")</f>
      </c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64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5"/>
      <c r="BF1295" s="65"/>
      <c r="BG1295" s="65"/>
      <c r="BH1295" s="65"/>
      <c r="BI1295" s="65"/>
      <c r="BJ1295" s="65"/>
      <c r="BK1295" s="65"/>
      <c r="BL1295" s="65"/>
      <c r="BM1295" s="65"/>
      <c r="BN1295" s="65"/>
      <c r="BO1295" s="65"/>
      <c r="BP1295" s="65"/>
      <c r="BQ1295" s="65"/>
      <c r="BR1295" s="65"/>
      <c r="BS1295" s="65"/>
      <c r="BT1295" s="65"/>
      <c r="BU1295" s="65"/>
      <c r="BV1295" s="66"/>
    </row>
    <row r="1296" s="62" customFormat="1" ht="45" customHeight="1">
      <c r="A1296" t="s" s="42">
        <v>3243</v>
      </c>
      <c r="B1296" s="63"/>
      <c r="C1296" t="s" s="47">
        <v>3244</v>
      </c>
      <c r="D1296" t="s" s="51">
        <v>3245</v>
      </c>
      <c r="E1296" s="44">
        <v>2</v>
      </c>
      <c r="F1296" s="45">
        <v>19.9</v>
      </c>
      <c r="G1296" s="32" cm="1">
        <f t="array" ref="G1296">F1296*0.5*0.9*0.95</f>
        <v>8.507250000000001</v>
      </c>
      <c r="H1296" s="45" cm="1">
        <f t="array" ref="H1296">G1296*0.94</f>
        <v>7.996815</v>
      </c>
      <c r="I1296" s="45" cm="1">
        <f t="array" ref="I1296">G1296*0.87</f>
        <v>7.4013075</v>
      </c>
      <c r="J1296" t="s" s="47">
        <v>3244</v>
      </c>
      <c r="K1296" s="33"/>
      <c r="L1296" t="str" s="34" cm="1">
        <f t="array" ref="L1296">IF(K1296&lt;1,"",IF(K1296&lt;6,0,IF(K1296&lt;12,0.06,0.13)))</f>
      </c>
      <c r="M1296" t="str" s="34" cm="1">
        <f t="array" ref="M1296">IF(K1296&lt;1,"",IF(K1296&lt;6,G1296,IF(K1296&lt;12,H1296,I1296)))</f>
      </c>
      <c r="N1296" t="str" s="34" cm="1">
        <f t="array" ref="N1296">_xlfn.IFERROR(K1296*M1296,"")</f>
      </c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64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6"/>
    </row>
    <row r="1297" s="62" customFormat="1" ht="45" customHeight="1">
      <c r="A1297" t="s" s="42">
        <v>3246</v>
      </c>
      <c r="B1297" s="63"/>
      <c r="C1297" t="s" s="47">
        <v>3247</v>
      </c>
      <c r="D1297" t="s" s="51">
        <v>3248</v>
      </c>
      <c r="E1297" s="44">
        <v>2</v>
      </c>
      <c r="F1297" s="45">
        <v>19.9</v>
      </c>
      <c r="G1297" s="32" cm="1">
        <f t="array" ref="G1297">F1297*0.5*0.9*0.95</f>
        <v>8.507250000000001</v>
      </c>
      <c r="H1297" s="45" cm="1">
        <f t="array" ref="H1297">G1297*0.94</f>
        <v>7.996815</v>
      </c>
      <c r="I1297" s="45" cm="1">
        <f t="array" ref="I1297">G1297*0.87</f>
        <v>7.4013075</v>
      </c>
      <c r="J1297" t="s" s="47">
        <v>3247</v>
      </c>
      <c r="K1297" s="33"/>
      <c r="L1297" t="str" s="34" cm="1">
        <f t="array" ref="L1297">IF(K1297&lt;1,"",IF(K1297&lt;6,0,IF(K1297&lt;12,0.06,0.13)))</f>
      </c>
      <c r="M1297" t="str" s="34" cm="1">
        <f t="array" ref="M1297">IF(K1297&lt;1,"",IF(K1297&lt;6,G1297,IF(K1297&lt;12,H1297,I1297)))</f>
      </c>
      <c r="N1297" t="str" s="34" cm="1">
        <f t="array" ref="N1297">_xlfn.IFERROR(K1297*M1297,"")</f>
      </c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64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  <c r="BM1297" s="65"/>
      <c r="BN1297" s="65"/>
      <c r="BO1297" s="65"/>
      <c r="BP1297" s="65"/>
      <c r="BQ1297" s="65"/>
      <c r="BR1297" s="65"/>
      <c r="BS1297" s="65"/>
      <c r="BT1297" s="65"/>
      <c r="BU1297" s="65"/>
      <c r="BV1297" s="66"/>
    </row>
    <row r="1298" s="62" customFormat="1" ht="45" customHeight="1">
      <c r="A1298" t="s" s="42">
        <v>3249</v>
      </c>
      <c r="B1298" s="63"/>
      <c r="C1298" t="s" s="47">
        <v>3250</v>
      </c>
      <c r="D1298" t="s" s="51">
        <v>3251</v>
      </c>
      <c r="E1298" s="44">
        <v>2</v>
      </c>
      <c r="F1298" s="45">
        <v>19.9</v>
      </c>
      <c r="G1298" s="32" cm="1">
        <f t="array" ref="G1298">F1298*0.5*0.9*0.95</f>
        <v>8.507250000000001</v>
      </c>
      <c r="H1298" s="45" cm="1">
        <f t="array" ref="H1298">G1298*0.94</f>
        <v>7.996815</v>
      </c>
      <c r="I1298" s="45" cm="1">
        <f t="array" ref="I1298">G1298*0.87</f>
        <v>7.4013075</v>
      </c>
      <c r="J1298" t="s" s="47">
        <v>3250</v>
      </c>
      <c r="K1298" s="33"/>
      <c r="L1298" t="str" s="34" cm="1">
        <f t="array" ref="L1298">IF(K1298&lt;1,"",IF(K1298&lt;6,0,IF(K1298&lt;12,0.06,0.13)))</f>
      </c>
      <c r="M1298" t="str" s="34" cm="1">
        <f t="array" ref="M1298">IF(K1298&lt;1,"",IF(K1298&lt;6,G1298,IF(K1298&lt;12,H1298,I1298)))</f>
      </c>
      <c r="N1298" t="str" s="34" cm="1">
        <f t="array" ref="N1298">_xlfn.IFERROR(K1298*M1298,"")</f>
      </c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64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5"/>
      <c r="BF1298" s="65"/>
      <c r="BG1298" s="65"/>
      <c r="BH1298" s="65"/>
      <c r="BI1298" s="65"/>
      <c r="BJ1298" s="65"/>
      <c r="BK1298" s="65"/>
      <c r="BL1298" s="65"/>
      <c r="BM1298" s="65"/>
      <c r="BN1298" s="65"/>
      <c r="BO1298" s="65"/>
      <c r="BP1298" s="65"/>
      <c r="BQ1298" s="65"/>
      <c r="BR1298" s="65"/>
      <c r="BS1298" s="65"/>
      <c r="BT1298" s="65"/>
      <c r="BU1298" s="65"/>
      <c r="BV1298" s="66"/>
    </row>
    <row r="1299" s="62" customFormat="1" ht="45" customHeight="1">
      <c r="A1299" t="s" s="42">
        <v>3252</v>
      </c>
      <c r="B1299" s="63"/>
      <c r="C1299" t="s" s="47">
        <v>3253</v>
      </c>
      <c r="D1299" t="s" s="51">
        <v>3254</v>
      </c>
      <c r="E1299" s="44">
        <v>2</v>
      </c>
      <c r="F1299" s="45">
        <v>19.9</v>
      </c>
      <c r="G1299" s="32" cm="1">
        <f t="array" ref="G1299">F1299*0.5*0.9*0.95</f>
        <v>8.507250000000001</v>
      </c>
      <c r="H1299" s="45" cm="1">
        <f t="array" ref="H1299">G1299*0.94</f>
        <v>7.996815</v>
      </c>
      <c r="I1299" s="45" cm="1">
        <f t="array" ref="I1299">G1299*0.87</f>
        <v>7.4013075</v>
      </c>
      <c r="J1299" t="s" s="47">
        <v>3253</v>
      </c>
      <c r="K1299" s="33"/>
      <c r="L1299" t="str" s="34" cm="1">
        <f t="array" ref="L1299">IF(K1299&lt;1,"",IF(K1299&lt;6,0,IF(K1299&lt;12,0.06,0.13)))</f>
      </c>
      <c r="M1299" t="str" s="34" cm="1">
        <f t="array" ref="M1299">IF(K1299&lt;1,"",IF(K1299&lt;6,G1299,IF(K1299&lt;12,H1299,I1299)))</f>
      </c>
      <c r="N1299" t="str" s="34" cm="1">
        <f t="array" ref="N1299">_xlfn.IFERROR(K1299*M1299,"")</f>
      </c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64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  <c r="AS1299" s="65"/>
      <c r="AT1299" s="65"/>
      <c r="AU1299" s="65"/>
      <c r="AV1299" s="65"/>
      <c r="AW1299" s="65"/>
      <c r="AX1299" s="65"/>
      <c r="AY1299" s="65"/>
      <c r="AZ1299" s="65"/>
      <c r="BA1299" s="65"/>
      <c r="BB1299" s="65"/>
      <c r="BC1299" s="65"/>
      <c r="BD1299" s="65"/>
      <c r="BE1299" s="65"/>
      <c r="BF1299" s="65"/>
      <c r="BG1299" s="65"/>
      <c r="BH1299" s="65"/>
      <c r="BI1299" s="65"/>
      <c r="BJ1299" s="65"/>
      <c r="BK1299" s="65"/>
      <c r="BL1299" s="65"/>
      <c r="BM1299" s="65"/>
      <c r="BN1299" s="65"/>
      <c r="BO1299" s="65"/>
      <c r="BP1299" s="65"/>
      <c r="BQ1299" s="65"/>
      <c r="BR1299" s="65"/>
      <c r="BS1299" s="65"/>
      <c r="BT1299" s="65"/>
      <c r="BU1299" s="65"/>
      <c r="BV1299" s="66"/>
    </row>
    <row r="1300" s="62" customFormat="1" ht="45" customHeight="1">
      <c r="A1300" t="s" s="42">
        <v>3255</v>
      </c>
      <c r="B1300" s="63"/>
      <c r="C1300" t="s" s="47">
        <v>3256</v>
      </c>
      <c r="D1300" t="s" s="51">
        <v>3257</v>
      </c>
      <c r="E1300" s="44">
        <v>2</v>
      </c>
      <c r="F1300" s="45">
        <v>19.9</v>
      </c>
      <c r="G1300" s="32" cm="1">
        <f t="array" ref="G1300">F1300*0.5*0.9*0.95</f>
        <v>8.507250000000001</v>
      </c>
      <c r="H1300" s="45" cm="1">
        <f t="array" ref="H1300">G1300*0.94</f>
        <v>7.996815</v>
      </c>
      <c r="I1300" s="45" cm="1">
        <f t="array" ref="I1300">G1300*0.87</f>
        <v>7.4013075</v>
      </c>
      <c r="J1300" t="s" s="47">
        <v>3256</v>
      </c>
      <c r="K1300" s="33"/>
      <c r="L1300" t="str" s="34" cm="1">
        <f t="array" ref="L1300">IF(K1300&lt;1,"",IF(K1300&lt;6,0,IF(K1300&lt;12,0.06,0.13)))</f>
      </c>
      <c r="M1300" t="str" s="34" cm="1">
        <f t="array" ref="M1300">IF(K1300&lt;1,"",IF(K1300&lt;6,G1300,IF(K1300&lt;12,H1300,I1300)))</f>
      </c>
      <c r="N1300" t="str" s="34" cm="1">
        <f t="array" ref="N1300">_xlfn.IFERROR(K1300*M1300,"")</f>
      </c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64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  <c r="AS1300" s="65"/>
      <c r="AT1300" s="65"/>
      <c r="AU1300" s="65"/>
      <c r="AV1300" s="65"/>
      <c r="AW1300" s="65"/>
      <c r="AX1300" s="65"/>
      <c r="AY1300" s="65"/>
      <c r="AZ1300" s="65"/>
      <c r="BA1300" s="65"/>
      <c r="BB1300" s="65"/>
      <c r="BC1300" s="65"/>
      <c r="BD1300" s="65"/>
      <c r="BE1300" s="65"/>
      <c r="BF1300" s="65"/>
      <c r="BG1300" s="65"/>
      <c r="BH1300" s="65"/>
      <c r="BI1300" s="65"/>
      <c r="BJ1300" s="65"/>
      <c r="BK1300" s="65"/>
      <c r="BL1300" s="65"/>
      <c r="BM1300" s="65"/>
      <c r="BN1300" s="65"/>
      <c r="BO1300" s="65"/>
      <c r="BP1300" s="65"/>
      <c r="BQ1300" s="65"/>
      <c r="BR1300" s="65"/>
      <c r="BS1300" s="65"/>
      <c r="BT1300" s="65"/>
      <c r="BU1300" s="65"/>
      <c r="BV1300" s="66"/>
    </row>
    <row r="1301" s="62" customFormat="1" ht="45" customHeight="1">
      <c r="A1301" t="s" s="42">
        <v>3258</v>
      </c>
      <c r="B1301" s="63"/>
      <c r="C1301" t="s" s="47">
        <v>3259</v>
      </c>
      <c r="D1301" t="s" s="51">
        <v>3260</v>
      </c>
      <c r="E1301" s="44">
        <v>2</v>
      </c>
      <c r="F1301" s="45">
        <v>19.9</v>
      </c>
      <c r="G1301" s="32" cm="1">
        <f t="array" ref="G1301">F1301*0.5*0.9*0.95</f>
        <v>8.507250000000001</v>
      </c>
      <c r="H1301" s="45" cm="1">
        <f t="array" ref="H1301">G1301*0.94</f>
        <v>7.996815</v>
      </c>
      <c r="I1301" s="45" cm="1">
        <f t="array" ref="I1301">G1301*0.87</f>
        <v>7.4013075</v>
      </c>
      <c r="J1301" t="s" s="47">
        <v>3259</v>
      </c>
      <c r="K1301" s="33"/>
      <c r="L1301" t="str" s="34" cm="1">
        <f t="array" ref="L1301">IF(K1301&lt;1,"",IF(K1301&lt;6,0,IF(K1301&lt;12,0.06,0.13)))</f>
      </c>
      <c r="M1301" t="str" s="34" cm="1">
        <f t="array" ref="M1301">IF(K1301&lt;1,"",IF(K1301&lt;6,G1301,IF(K1301&lt;12,H1301,I1301)))</f>
      </c>
      <c r="N1301" t="str" s="34" cm="1">
        <f t="array" ref="N1301">_xlfn.IFERROR(K1301*M1301,"")</f>
      </c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64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5"/>
      <c r="BF1301" s="65"/>
      <c r="BG1301" s="65"/>
      <c r="BH1301" s="65"/>
      <c r="BI1301" s="65"/>
      <c r="BJ1301" s="65"/>
      <c r="BK1301" s="65"/>
      <c r="BL1301" s="65"/>
      <c r="BM1301" s="65"/>
      <c r="BN1301" s="65"/>
      <c r="BO1301" s="65"/>
      <c r="BP1301" s="65"/>
      <c r="BQ1301" s="65"/>
      <c r="BR1301" s="65"/>
      <c r="BS1301" s="65"/>
      <c r="BT1301" s="65"/>
      <c r="BU1301" s="65"/>
      <c r="BV1301" s="66"/>
    </row>
    <row r="1302" s="62" customFormat="1" ht="45" customHeight="1">
      <c r="A1302" t="s" s="42">
        <v>3261</v>
      </c>
      <c r="B1302" s="63"/>
      <c r="C1302" t="s" s="47">
        <v>3262</v>
      </c>
      <c r="D1302" t="s" s="51">
        <v>3263</v>
      </c>
      <c r="E1302" s="44">
        <v>2</v>
      </c>
      <c r="F1302" s="45">
        <v>19.9</v>
      </c>
      <c r="G1302" s="32" cm="1">
        <f t="array" ref="G1302">F1302*0.5*0.9*0.95</f>
        <v>8.507250000000001</v>
      </c>
      <c r="H1302" s="45" cm="1">
        <f t="array" ref="H1302">G1302*0.94</f>
        <v>7.996815</v>
      </c>
      <c r="I1302" s="45" cm="1">
        <f t="array" ref="I1302">G1302*0.87</f>
        <v>7.4013075</v>
      </c>
      <c r="J1302" t="s" s="47">
        <v>3262</v>
      </c>
      <c r="K1302" s="33"/>
      <c r="L1302" t="str" s="34" cm="1">
        <f t="array" ref="L1302">IF(K1302&lt;1,"",IF(K1302&lt;6,0,IF(K1302&lt;12,0.06,0.13)))</f>
      </c>
      <c r="M1302" t="str" s="34" cm="1">
        <f t="array" ref="M1302">IF(K1302&lt;1,"",IF(K1302&lt;6,G1302,IF(K1302&lt;12,H1302,I1302)))</f>
      </c>
      <c r="N1302" t="str" s="34" cm="1">
        <f t="array" ref="N1302">_xlfn.IFERROR(K1302*M1302,"")</f>
      </c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64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  <c r="AS1302" s="65"/>
      <c r="AT1302" s="65"/>
      <c r="AU1302" s="65"/>
      <c r="AV1302" s="65"/>
      <c r="AW1302" s="65"/>
      <c r="AX1302" s="65"/>
      <c r="AY1302" s="65"/>
      <c r="AZ1302" s="65"/>
      <c r="BA1302" s="65"/>
      <c r="BB1302" s="65"/>
      <c r="BC1302" s="65"/>
      <c r="BD1302" s="65"/>
      <c r="BE1302" s="65"/>
      <c r="BF1302" s="65"/>
      <c r="BG1302" s="65"/>
      <c r="BH1302" s="65"/>
      <c r="BI1302" s="65"/>
      <c r="BJ1302" s="65"/>
      <c r="BK1302" s="65"/>
      <c r="BL1302" s="65"/>
      <c r="BM1302" s="65"/>
      <c r="BN1302" s="65"/>
      <c r="BO1302" s="65"/>
      <c r="BP1302" s="65"/>
      <c r="BQ1302" s="65"/>
      <c r="BR1302" s="65"/>
      <c r="BS1302" s="65"/>
      <c r="BT1302" s="65"/>
      <c r="BU1302" s="65"/>
      <c r="BV1302" s="66"/>
    </row>
    <row r="1303" s="62" customFormat="1" ht="45" customHeight="1">
      <c r="A1303" t="s" s="42">
        <v>3264</v>
      </c>
      <c r="B1303" s="63"/>
      <c r="C1303" t="s" s="47">
        <v>3265</v>
      </c>
      <c r="D1303" t="s" s="51">
        <v>3266</v>
      </c>
      <c r="E1303" s="44">
        <v>2</v>
      </c>
      <c r="F1303" s="45">
        <v>19.9</v>
      </c>
      <c r="G1303" s="32" cm="1">
        <f t="array" ref="G1303">F1303*0.5*0.9*0.95</f>
        <v>8.507250000000001</v>
      </c>
      <c r="H1303" s="45" cm="1">
        <f t="array" ref="H1303">G1303*0.94</f>
        <v>7.996815</v>
      </c>
      <c r="I1303" s="45" cm="1">
        <f t="array" ref="I1303">G1303*0.87</f>
        <v>7.4013075</v>
      </c>
      <c r="J1303" t="s" s="47">
        <v>3265</v>
      </c>
      <c r="K1303" s="33"/>
      <c r="L1303" t="str" s="34" cm="1">
        <f t="array" ref="L1303">IF(K1303&lt;1,"",IF(K1303&lt;6,0,IF(K1303&lt;12,0.06,0.13)))</f>
      </c>
      <c r="M1303" t="str" s="34" cm="1">
        <f t="array" ref="M1303">IF(K1303&lt;1,"",IF(K1303&lt;6,G1303,IF(K1303&lt;12,H1303,I1303)))</f>
      </c>
      <c r="N1303" t="str" s="34" cm="1">
        <f t="array" ref="N1303">_xlfn.IFERROR(K1303*M1303,"")</f>
      </c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64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  <c r="AS1303" s="65"/>
      <c r="AT1303" s="65"/>
      <c r="AU1303" s="65"/>
      <c r="AV1303" s="65"/>
      <c r="AW1303" s="65"/>
      <c r="AX1303" s="65"/>
      <c r="AY1303" s="65"/>
      <c r="AZ1303" s="65"/>
      <c r="BA1303" s="65"/>
      <c r="BB1303" s="65"/>
      <c r="BC1303" s="65"/>
      <c r="BD1303" s="65"/>
      <c r="BE1303" s="65"/>
      <c r="BF1303" s="65"/>
      <c r="BG1303" s="65"/>
      <c r="BH1303" s="65"/>
      <c r="BI1303" s="65"/>
      <c r="BJ1303" s="65"/>
      <c r="BK1303" s="65"/>
      <c r="BL1303" s="65"/>
      <c r="BM1303" s="65"/>
      <c r="BN1303" s="65"/>
      <c r="BO1303" s="65"/>
      <c r="BP1303" s="65"/>
      <c r="BQ1303" s="65"/>
      <c r="BR1303" s="65"/>
      <c r="BS1303" s="65"/>
      <c r="BT1303" s="65"/>
      <c r="BU1303" s="65"/>
      <c r="BV1303" s="66"/>
    </row>
    <row r="1304" s="62" customFormat="1" ht="45" customHeight="1">
      <c r="A1304" t="s" s="42">
        <v>3267</v>
      </c>
      <c r="B1304" s="63"/>
      <c r="C1304" t="s" s="47">
        <v>3268</v>
      </c>
      <c r="D1304" t="s" s="51">
        <v>3269</v>
      </c>
      <c r="E1304" s="44">
        <v>2</v>
      </c>
      <c r="F1304" s="45">
        <v>19.9</v>
      </c>
      <c r="G1304" s="32" cm="1">
        <f t="array" ref="G1304">F1304*0.5*0.9*0.95</f>
        <v>8.507250000000001</v>
      </c>
      <c r="H1304" s="45" cm="1">
        <f t="array" ref="H1304">G1304*0.94</f>
        <v>7.996815</v>
      </c>
      <c r="I1304" s="45" cm="1">
        <f t="array" ref="I1304">G1304*0.87</f>
        <v>7.4013075</v>
      </c>
      <c r="J1304" t="s" s="47">
        <v>3268</v>
      </c>
      <c r="K1304" s="33"/>
      <c r="L1304" t="str" s="34" cm="1">
        <f t="array" ref="L1304">IF(K1304&lt;1,"",IF(K1304&lt;6,0,IF(K1304&lt;12,0.06,0.13)))</f>
      </c>
      <c r="M1304" t="str" s="34" cm="1">
        <f t="array" ref="M1304">IF(K1304&lt;1,"",IF(K1304&lt;6,G1304,IF(K1304&lt;12,H1304,I1304)))</f>
      </c>
      <c r="N1304" t="str" s="34" cm="1">
        <f t="array" ref="N1304">_xlfn.IFERROR(K1304*M1304,"")</f>
      </c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64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  <c r="AS1304" s="65"/>
      <c r="AT1304" s="65"/>
      <c r="AU1304" s="65"/>
      <c r="AV1304" s="65"/>
      <c r="AW1304" s="65"/>
      <c r="AX1304" s="65"/>
      <c r="AY1304" s="65"/>
      <c r="AZ1304" s="65"/>
      <c r="BA1304" s="65"/>
      <c r="BB1304" s="65"/>
      <c r="BC1304" s="65"/>
      <c r="BD1304" s="65"/>
      <c r="BE1304" s="65"/>
      <c r="BF1304" s="65"/>
      <c r="BG1304" s="65"/>
      <c r="BH1304" s="65"/>
      <c r="BI1304" s="65"/>
      <c r="BJ1304" s="65"/>
      <c r="BK1304" s="65"/>
      <c r="BL1304" s="65"/>
      <c r="BM1304" s="65"/>
      <c r="BN1304" s="65"/>
      <c r="BO1304" s="65"/>
      <c r="BP1304" s="65"/>
      <c r="BQ1304" s="65"/>
      <c r="BR1304" s="65"/>
      <c r="BS1304" s="65"/>
      <c r="BT1304" s="65"/>
      <c r="BU1304" s="65"/>
      <c r="BV1304" s="66"/>
    </row>
    <row r="1305" s="62" customFormat="1" ht="45" customHeight="1">
      <c r="A1305" t="s" s="42">
        <v>3270</v>
      </c>
      <c r="B1305" s="63"/>
      <c r="C1305" t="s" s="47">
        <v>3271</v>
      </c>
      <c r="D1305" t="s" s="51">
        <v>3272</v>
      </c>
      <c r="E1305" s="44">
        <v>2</v>
      </c>
      <c r="F1305" s="45">
        <v>19.9</v>
      </c>
      <c r="G1305" s="32" cm="1">
        <f t="array" ref="G1305">F1305*0.5*0.9*0.95</f>
        <v>8.507250000000001</v>
      </c>
      <c r="H1305" s="45" cm="1">
        <f t="array" ref="H1305">G1305*0.94</f>
        <v>7.996815</v>
      </c>
      <c r="I1305" s="45" cm="1">
        <f t="array" ref="I1305">G1305*0.87</f>
        <v>7.4013075</v>
      </c>
      <c r="J1305" t="s" s="47">
        <v>3271</v>
      </c>
      <c r="K1305" s="33"/>
      <c r="L1305" t="str" s="34" cm="1">
        <f t="array" ref="L1305">IF(K1305&lt;1,"",IF(K1305&lt;6,0,IF(K1305&lt;12,0.06,0.13)))</f>
      </c>
      <c r="M1305" t="str" s="34" cm="1">
        <f t="array" ref="M1305">IF(K1305&lt;1,"",IF(K1305&lt;6,G1305,IF(K1305&lt;12,H1305,I1305)))</f>
      </c>
      <c r="N1305" t="str" s="34" cm="1">
        <f t="array" ref="N1305">_xlfn.IFERROR(K1305*M1305,"")</f>
      </c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64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  <c r="AS1305" s="65"/>
      <c r="AT1305" s="65"/>
      <c r="AU1305" s="65"/>
      <c r="AV1305" s="65"/>
      <c r="AW1305" s="65"/>
      <c r="AX1305" s="65"/>
      <c r="AY1305" s="65"/>
      <c r="AZ1305" s="65"/>
      <c r="BA1305" s="65"/>
      <c r="BB1305" s="65"/>
      <c r="BC1305" s="65"/>
      <c r="BD1305" s="65"/>
      <c r="BE1305" s="65"/>
      <c r="BF1305" s="65"/>
      <c r="BG1305" s="65"/>
      <c r="BH1305" s="65"/>
      <c r="BI1305" s="65"/>
      <c r="BJ1305" s="65"/>
      <c r="BK1305" s="65"/>
      <c r="BL1305" s="65"/>
      <c r="BM1305" s="65"/>
      <c r="BN1305" s="65"/>
      <c r="BO1305" s="65"/>
      <c r="BP1305" s="65"/>
      <c r="BQ1305" s="65"/>
      <c r="BR1305" s="65"/>
      <c r="BS1305" s="65"/>
      <c r="BT1305" s="65"/>
      <c r="BU1305" s="65"/>
      <c r="BV1305" s="66"/>
    </row>
    <row r="1306" s="62" customFormat="1" ht="45" customHeight="1">
      <c r="A1306" t="s" s="42">
        <v>3273</v>
      </c>
      <c r="B1306" s="63"/>
      <c r="C1306" t="s" s="47">
        <v>3274</v>
      </c>
      <c r="D1306" t="s" s="51">
        <v>3275</v>
      </c>
      <c r="E1306" s="44">
        <v>2</v>
      </c>
      <c r="F1306" s="45">
        <v>19.9</v>
      </c>
      <c r="G1306" s="32" cm="1">
        <f t="array" ref="G1306">F1306*0.5*0.9*0.95</f>
        <v>8.507250000000001</v>
      </c>
      <c r="H1306" s="45" cm="1">
        <f t="array" ref="H1306">G1306*0.94</f>
        <v>7.996815</v>
      </c>
      <c r="I1306" s="45" cm="1">
        <f t="array" ref="I1306">G1306*0.87</f>
        <v>7.4013075</v>
      </c>
      <c r="J1306" t="s" s="47">
        <v>3274</v>
      </c>
      <c r="K1306" s="33"/>
      <c r="L1306" t="str" s="34" cm="1">
        <f t="array" ref="L1306">IF(K1306&lt;1,"",IF(K1306&lt;6,0,IF(K1306&lt;12,0.06,0.13)))</f>
      </c>
      <c r="M1306" t="str" s="34" cm="1">
        <f t="array" ref="M1306">IF(K1306&lt;1,"",IF(K1306&lt;6,G1306,IF(K1306&lt;12,H1306,I1306)))</f>
      </c>
      <c r="N1306" t="str" s="34" cm="1">
        <f t="array" ref="N1306">_xlfn.IFERROR(K1306*M1306,"")</f>
      </c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64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5"/>
      <c r="BF1306" s="65"/>
      <c r="BG1306" s="65"/>
      <c r="BH1306" s="65"/>
      <c r="BI1306" s="65"/>
      <c r="BJ1306" s="65"/>
      <c r="BK1306" s="65"/>
      <c r="BL1306" s="65"/>
      <c r="BM1306" s="65"/>
      <c r="BN1306" s="65"/>
      <c r="BO1306" s="65"/>
      <c r="BP1306" s="65"/>
      <c r="BQ1306" s="65"/>
      <c r="BR1306" s="65"/>
      <c r="BS1306" s="65"/>
      <c r="BT1306" s="65"/>
      <c r="BU1306" s="65"/>
      <c r="BV1306" s="66"/>
    </row>
    <row r="1307" s="62" customFormat="1" ht="45" customHeight="1">
      <c r="A1307" t="s" s="42">
        <v>3276</v>
      </c>
      <c r="B1307" s="63"/>
      <c r="C1307" t="s" s="47">
        <v>3277</v>
      </c>
      <c r="D1307" t="s" s="51">
        <v>3278</v>
      </c>
      <c r="E1307" s="44">
        <v>2</v>
      </c>
      <c r="F1307" s="45">
        <v>19.9</v>
      </c>
      <c r="G1307" s="32" cm="1">
        <f t="array" ref="G1307">F1307*0.5*0.9*0.95</f>
        <v>8.507250000000001</v>
      </c>
      <c r="H1307" s="45" cm="1">
        <f t="array" ref="H1307">G1307*0.94</f>
        <v>7.996815</v>
      </c>
      <c r="I1307" s="45" cm="1">
        <f t="array" ref="I1307">G1307*0.87</f>
        <v>7.4013075</v>
      </c>
      <c r="J1307" t="s" s="47">
        <v>3277</v>
      </c>
      <c r="K1307" s="33"/>
      <c r="L1307" t="str" s="34" cm="1">
        <f t="array" ref="L1307">IF(K1307&lt;1,"",IF(K1307&lt;6,0,IF(K1307&lt;12,0.06,0.13)))</f>
      </c>
      <c r="M1307" t="str" s="34" cm="1">
        <f t="array" ref="M1307">IF(K1307&lt;1,"",IF(K1307&lt;6,G1307,IF(K1307&lt;12,H1307,I1307)))</f>
      </c>
      <c r="N1307" t="str" s="34" cm="1">
        <f t="array" ref="N1307">_xlfn.IFERROR(K1307*M1307,"")</f>
      </c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64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5"/>
      <c r="BF1307" s="65"/>
      <c r="BG1307" s="65"/>
      <c r="BH1307" s="65"/>
      <c r="BI1307" s="65"/>
      <c r="BJ1307" s="65"/>
      <c r="BK1307" s="65"/>
      <c r="BL1307" s="65"/>
      <c r="BM1307" s="65"/>
      <c r="BN1307" s="65"/>
      <c r="BO1307" s="65"/>
      <c r="BP1307" s="65"/>
      <c r="BQ1307" s="65"/>
      <c r="BR1307" s="65"/>
      <c r="BS1307" s="65"/>
      <c r="BT1307" s="65"/>
      <c r="BU1307" s="65"/>
      <c r="BV1307" s="66"/>
    </row>
    <row r="1308" s="62" customFormat="1" ht="45" customHeight="1">
      <c r="A1308" t="s" s="42">
        <v>3279</v>
      </c>
      <c r="B1308" s="63"/>
      <c r="C1308" t="s" s="47">
        <v>3280</v>
      </c>
      <c r="D1308" t="s" s="51">
        <v>3281</v>
      </c>
      <c r="E1308" s="44">
        <v>2</v>
      </c>
      <c r="F1308" s="45">
        <v>19.9</v>
      </c>
      <c r="G1308" s="32" cm="1">
        <f t="array" ref="G1308">F1308*0.5*0.9*0.95</f>
        <v>8.507250000000001</v>
      </c>
      <c r="H1308" s="45" cm="1">
        <f t="array" ref="H1308">G1308*0.94</f>
        <v>7.996815</v>
      </c>
      <c r="I1308" s="45" cm="1">
        <f t="array" ref="I1308">G1308*0.87</f>
        <v>7.4013075</v>
      </c>
      <c r="J1308" t="s" s="47">
        <v>3280</v>
      </c>
      <c r="K1308" s="33"/>
      <c r="L1308" t="str" s="34" cm="1">
        <f t="array" ref="L1308">IF(K1308&lt;1,"",IF(K1308&lt;6,0,IF(K1308&lt;12,0.06,0.13)))</f>
      </c>
      <c r="M1308" t="str" s="34" cm="1">
        <f t="array" ref="M1308">IF(K1308&lt;1,"",IF(K1308&lt;6,G1308,IF(K1308&lt;12,H1308,I1308)))</f>
      </c>
      <c r="N1308" t="str" s="34" cm="1">
        <f t="array" ref="N1308">_xlfn.IFERROR(K1308*M1308,"")</f>
      </c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64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5"/>
      <c r="BF1308" s="65"/>
      <c r="BG1308" s="65"/>
      <c r="BH1308" s="65"/>
      <c r="BI1308" s="65"/>
      <c r="BJ1308" s="65"/>
      <c r="BK1308" s="65"/>
      <c r="BL1308" s="65"/>
      <c r="BM1308" s="65"/>
      <c r="BN1308" s="65"/>
      <c r="BO1308" s="65"/>
      <c r="BP1308" s="65"/>
      <c r="BQ1308" s="65"/>
      <c r="BR1308" s="65"/>
      <c r="BS1308" s="65"/>
      <c r="BT1308" s="65"/>
      <c r="BU1308" s="65"/>
      <c r="BV1308" s="66"/>
    </row>
    <row r="1309" s="62" customFormat="1" ht="45" customHeight="1">
      <c r="A1309" t="s" s="42">
        <v>3282</v>
      </c>
      <c r="B1309" s="63"/>
      <c r="C1309" t="s" s="47">
        <v>3283</v>
      </c>
      <c r="D1309" t="s" s="51">
        <v>3284</v>
      </c>
      <c r="E1309" s="44">
        <v>2</v>
      </c>
      <c r="F1309" s="45">
        <v>19.9</v>
      </c>
      <c r="G1309" s="32" cm="1">
        <f t="array" ref="G1309">F1309*0.5*0.9*0.95</f>
        <v>8.507250000000001</v>
      </c>
      <c r="H1309" s="45" cm="1">
        <f t="array" ref="H1309">G1309*0.94</f>
        <v>7.996815</v>
      </c>
      <c r="I1309" s="45" cm="1">
        <f t="array" ref="I1309">G1309*0.87</f>
        <v>7.4013075</v>
      </c>
      <c r="J1309" t="s" s="47">
        <v>3283</v>
      </c>
      <c r="K1309" s="33"/>
      <c r="L1309" t="str" s="34" cm="1">
        <f t="array" ref="L1309">IF(K1309&lt;1,"",IF(K1309&lt;6,0,IF(K1309&lt;12,0.06,0.13)))</f>
      </c>
      <c r="M1309" t="str" s="34" cm="1">
        <f t="array" ref="M1309">IF(K1309&lt;1,"",IF(K1309&lt;6,G1309,IF(K1309&lt;12,H1309,I1309)))</f>
      </c>
      <c r="N1309" t="str" s="34" cm="1">
        <f t="array" ref="N1309">_xlfn.IFERROR(K1309*M1309,"")</f>
      </c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64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5"/>
      <c r="BF1309" s="65"/>
      <c r="BG1309" s="65"/>
      <c r="BH1309" s="65"/>
      <c r="BI1309" s="65"/>
      <c r="BJ1309" s="65"/>
      <c r="BK1309" s="65"/>
      <c r="BL1309" s="65"/>
      <c r="BM1309" s="65"/>
      <c r="BN1309" s="65"/>
      <c r="BO1309" s="65"/>
      <c r="BP1309" s="65"/>
      <c r="BQ1309" s="65"/>
      <c r="BR1309" s="65"/>
      <c r="BS1309" s="65"/>
      <c r="BT1309" s="65"/>
      <c r="BU1309" s="65"/>
      <c r="BV1309" s="66"/>
    </row>
    <row r="1310" s="62" customFormat="1" ht="45" customHeight="1">
      <c r="A1310" t="s" s="42">
        <v>3285</v>
      </c>
      <c r="B1310" s="63"/>
      <c r="C1310" t="s" s="47">
        <v>3286</v>
      </c>
      <c r="D1310" t="s" s="51">
        <v>3287</v>
      </c>
      <c r="E1310" s="44">
        <v>2</v>
      </c>
      <c r="F1310" s="45">
        <v>19.9</v>
      </c>
      <c r="G1310" s="32" cm="1">
        <f t="array" ref="G1310">F1310*0.5*0.9*0.95</f>
        <v>8.507250000000001</v>
      </c>
      <c r="H1310" s="45" cm="1">
        <f t="array" ref="H1310">G1310*0.94</f>
        <v>7.996815</v>
      </c>
      <c r="I1310" s="45" cm="1">
        <f t="array" ref="I1310">G1310*0.87</f>
        <v>7.4013075</v>
      </c>
      <c r="J1310" t="s" s="47">
        <v>3286</v>
      </c>
      <c r="K1310" s="33"/>
      <c r="L1310" t="str" s="34" cm="1">
        <f t="array" ref="L1310">IF(K1310&lt;1,"",IF(K1310&lt;6,0,IF(K1310&lt;12,0.06,0.13)))</f>
      </c>
      <c r="M1310" t="str" s="34" cm="1">
        <f t="array" ref="M1310">IF(K1310&lt;1,"",IF(K1310&lt;6,G1310,IF(K1310&lt;12,H1310,I1310)))</f>
      </c>
      <c r="N1310" t="str" s="34" cm="1">
        <f t="array" ref="N1310">_xlfn.IFERROR(K1310*M1310,"")</f>
      </c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64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5"/>
      <c r="BF1310" s="65"/>
      <c r="BG1310" s="65"/>
      <c r="BH1310" s="65"/>
      <c r="BI1310" s="65"/>
      <c r="BJ1310" s="65"/>
      <c r="BK1310" s="65"/>
      <c r="BL1310" s="65"/>
      <c r="BM1310" s="65"/>
      <c r="BN1310" s="65"/>
      <c r="BO1310" s="65"/>
      <c r="BP1310" s="65"/>
      <c r="BQ1310" s="65"/>
      <c r="BR1310" s="65"/>
      <c r="BS1310" s="65"/>
      <c r="BT1310" s="65"/>
      <c r="BU1310" s="65"/>
      <c r="BV1310" s="66"/>
    </row>
    <row r="1311" s="62" customFormat="1" ht="45" customHeight="1">
      <c r="A1311" t="s" s="42">
        <v>3288</v>
      </c>
      <c r="B1311" s="63"/>
      <c r="C1311" t="s" s="47">
        <v>3289</v>
      </c>
      <c r="D1311" t="s" s="51">
        <v>3290</v>
      </c>
      <c r="E1311" s="44">
        <v>2</v>
      </c>
      <c r="F1311" s="45">
        <v>19.9</v>
      </c>
      <c r="G1311" s="32" cm="1">
        <f t="array" ref="G1311">F1311*0.5*0.9*0.95</f>
        <v>8.507250000000001</v>
      </c>
      <c r="H1311" s="45" cm="1">
        <f t="array" ref="H1311">G1311*0.94</f>
        <v>7.996815</v>
      </c>
      <c r="I1311" s="45" cm="1">
        <f t="array" ref="I1311">G1311*0.87</f>
        <v>7.4013075</v>
      </c>
      <c r="J1311" t="s" s="47">
        <v>3289</v>
      </c>
      <c r="K1311" s="33"/>
      <c r="L1311" t="str" s="34" cm="1">
        <f t="array" ref="L1311">IF(K1311&lt;1,"",IF(K1311&lt;6,0,IF(K1311&lt;12,0.06,0.13)))</f>
      </c>
      <c r="M1311" t="str" s="34" cm="1">
        <f t="array" ref="M1311">IF(K1311&lt;1,"",IF(K1311&lt;6,G1311,IF(K1311&lt;12,H1311,I1311)))</f>
      </c>
      <c r="N1311" t="str" s="34" cm="1">
        <f t="array" ref="N1311">_xlfn.IFERROR(K1311*M1311,"")</f>
      </c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64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  <c r="AS1311" s="65"/>
      <c r="AT1311" s="65"/>
      <c r="AU1311" s="65"/>
      <c r="AV1311" s="65"/>
      <c r="AW1311" s="65"/>
      <c r="AX1311" s="65"/>
      <c r="AY1311" s="65"/>
      <c r="AZ1311" s="65"/>
      <c r="BA1311" s="65"/>
      <c r="BB1311" s="65"/>
      <c r="BC1311" s="65"/>
      <c r="BD1311" s="65"/>
      <c r="BE1311" s="65"/>
      <c r="BF1311" s="65"/>
      <c r="BG1311" s="65"/>
      <c r="BH1311" s="65"/>
      <c r="BI1311" s="65"/>
      <c r="BJ1311" s="65"/>
      <c r="BK1311" s="65"/>
      <c r="BL1311" s="65"/>
      <c r="BM1311" s="65"/>
      <c r="BN1311" s="65"/>
      <c r="BO1311" s="65"/>
      <c r="BP1311" s="65"/>
      <c r="BQ1311" s="65"/>
      <c r="BR1311" s="65"/>
      <c r="BS1311" s="65"/>
      <c r="BT1311" s="65"/>
      <c r="BU1311" s="65"/>
      <c r="BV1311" s="66"/>
    </row>
    <row r="1312" s="62" customFormat="1" ht="45" customHeight="1">
      <c r="A1312" t="s" s="42">
        <v>3291</v>
      </c>
      <c r="B1312" s="63"/>
      <c r="C1312" t="s" s="47">
        <v>3292</v>
      </c>
      <c r="D1312" t="s" s="51">
        <v>3293</v>
      </c>
      <c r="E1312" s="44">
        <v>2</v>
      </c>
      <c r="F1312" s="45">
        <v>29.9</v>
      </c>
      <c r="G1312" s="32" cm="1">
        <f t="array" ref="G1312">F1312*0.5*0.9*0.95</f>
        <v>12.78225</v>
      </c>
      <c r="H1312" s="45" cm="1">
        <f t="array" ref="H1312">G1312*0.94</f>
        <v>12.015315</v>
      </c>
      <c r="I1312" s="45" cm="1">
        <f t="array" ref="I1312">G1312*0.87</f>
        <v>11.1205575</v>
      </c>
      <c r="J1312" t="s" s="47">
        <v>3292</v>
      </c>
      <c r="K1312" s="33"/>
      <c r="L1312" t="str" s="34" cm="1">
        <f t="array" ref="L1312">IF(K1312&lt;1,"",IF(K1312&lt;6,0,IF(K1312&lt;12,0.06,0.13)))</f>
      </c>
      <c r="M1312" t="str" s="34" cm="1">
        <f t="array" ref="M1312">IF(K1312&lt;1,"",IF(K1312&lt;6,G1312,IF(K1312&lt;12,H1312,I1312)))</f>
      </c>
      <c r="N1312" t="str" s="34" cm="1">
        <f t="array" ref="N1312">_xlfn.IFERROR(K1312*M1312,"")</f>
      </c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64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  <c r="AS1312" s="65"/>
      <c r="AT1312" s="65"/>
      <c r="AU1312" s="65"/>
      <c r="AV1312" s="65"/>
      <c r="AW1312" s="65"/>
      <c r="AX1312" s="65"/>
      <c r="AY1312" s="65"/>
      <c r="AZ1312" s="65"/>
      <c r="BA1312" s="65"/>
      <c r="BB1312" s="65"/>
      <c r="BC1312" s="65"/>
      <c r="BD1312" s="65"/>
      <c r="BE1312" s="65"/>
      <c r="BF1312" s="65"/>
      <c r="BG1312" s="65"/>
      <c r="BH1312" s="65"/>
      <c r="BI1312" s="65"/>
      <c r="BJ1312" s="65"/>
      <c r="BK1312" s="65"/>
      <c r="BL1312" s="65"/>
      <c r="BM1312" s="65"/>
      <c r="BN1312" s="65"/>
      <c r="BO1312" s="65"/>
      <c r="BP1312" s="65"/>
      <c r="BQ1312" s="65"/>
      <c r="BR1312" s="65"/>
      <c r="BS1312" s="65"/>
      <c r="BT1312" s="65"/>
      <c r="BU1312" s="65"/>
      <c r="BV1312" s="66"/>
    </row>
    <row r="1313" s="62" customFormat="1" ht="45" customHeight="1">
      <c r="A1313" t="s" s="42">
        <v>3294</v>
      </c>
      <c r="B1313" s="63"/>
      <c r="C1313" t="s" s="47">
        <v>3295</v>
      </c>
      <c r="D1313" t="s" s="51">
        <v>3296</v>
      </c>
      <c r="E1313" s="44">
        <v>2</v>
      </c>
      <c r="F1313" s="45">
        <v>29.9</v>
      </c>
      <c r="G1313" s="32" cm="1">
        <f t="array" ref="G1313">F1313*0.5*0.9*0.95</f>
        <v>12.78225</v>
      </c>
      <c r="H1313" s="45" cm="1">
        <f t="array" ref="H1313">G1313*0.94</f>
        <v>12.015315</v>
      </c>
      <c r="I1313" s="45" cm="1">
        <f t="array" ref="I1313">G1313*0.87</f>
        <v>11.1205575</v>
      </c>
      <c r="J1313" t="s" s="47">
        <v>3295</v>
      </c>
      <c r="K1313" s="33"/>
      <c r="L1313" t="str" s="34" cm="1">
        <f t="array" ref="L1313">IF(K1313&lt;1,"",IF(K1313&lt;6,0,IF(K1313&lt;12,0.06,0.13)))</f>
      </c>
      <c r="M1313" t="str" s="34" cm="1">
        <f t="array" ref="M1313">IF(K1313&lt;1,"",IF(K1313&lt;6,G1313,IF(K1313&lt;12,H1313,I1313)))</f>
      </c>
      <c r="N1313" t="str" s="34" cm="1">
        <f t="array" ref="N1313">_xlfn.IFERROR(K1313*M1313,"")</f>
      </c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64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  <c r="AS1313" s="65"/>
      <c r="AT1313" s="65"/>
      <c r="AU1313" s="65"/>
      <c r="AV1313" s="65"/>
      <c r="AW1313" s="65"/>
      <c r="AX1313" s="65"/>
      <c r="AY1313" s="65"/>
      <c r="AZ1313" s="65"/>
      <c r="BA1313" s="65"/>
      <c r="BB1313" s="65"/>
      <c r="BC1313" s="65"/>
      <c r="BD1313" s="65"/>
      <c r="BE1313" s="65"/>
      <c r="BF1313" s="65"/>
      <c r="BG1313" s="65"/>
      <c r="BH1313" s="65"/>
      <c r="BI1313" s="65"/>
      <c r="BJ1313" s="65"/>
      <c r="BK1313" s="65"/>
      <c r="BL1313" s="65"/>
      <c r="BM1313" s="65"/>
      <c r="BN1313" s="65"/>
      <c r="BO1313" s="65"/>
      <c r="BP1313" s="65"/>
      <c r="BQ1313" s="65"/>
      <c r="BR1313" s="65"/>
      <c r="BS1313" s="65"/>
      <c r="BT1313" s="65"/>
      <c r="BU1313" s="65"/>
      <c r="BV1313" s="66"/>
    </row>
    <row r="1314" s="62" customFormat="1" ht="45" customHeight="1">
      <c r="A1314" t="s" s="42">
        <v>3297</v>
      </c>
      <c r="B1314" s="63"/>
      <c r="C1314" t="s" s="47">
        <v>3298</v>
      </c>
      <c r="D1314" t="s" s="51">
        <v>3299</v>
      </c>
      <c r="E1314" s="44">
        <v>2</v>
      </c>
      <c r="F1314" s="45">
        <v>29.9</v>
      </c>
      <c r="G1314" s="32" cm="1">
        <f t="array" ref="G1314">F1314*0.5*0.9*0.95</f>
        <v>12.78225</v>
      </c>
      <c r="H1314" s="45" cm="1">
        <f t="array" ref="H1314">G1314*0.94</f>
        <v>12.015315</v>
      </c>
      <c r="I1314" s="45" cm="1">
        <f t="array" ref="I1314">G1314*0.87</f>
        <v>11.1205575</v>
      </c>
      <c r="J1314" t="s" s="47">
        <v>3298</v>
      </c>
      <c r="K1314" s="33"/>
      <c r="L1314" t="str" s="34" cm="1">
        <f t="array" ref="L1314">IF(K1314&lt;1,"",IF(K1314&lt;6,0,IF(K1314&lt;12,0.06,0.13)))</f>
      </c>
      <c r="M1314" t="str" s="34" cm="1">
        <f t="array" ref="M1314">IF(K1314&lt;1,"",IF(K1314&lt;6,G1314,IF(K1314&lt;12,H1314,I1314)))</f>
      </c>
      <c r="N1314" t="str" s="34" cm="1">
        <f t="array" ref="N1314">_xlfn.IFERROR(K1314*M1314,"")</f>
      </c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64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  <c r="AS1314" s="65"/>
      <c r="AT1314" s="65"/>
      <c r="AU1314" s="65"/>
      <c r="AV1314" s="65"/>
      <c r="AW1314" s="65"/>
      <c r="AX1314" s="65"/>
      <c r="AY1314" s="65"/>
      <c r="AZ1314" s="65"/>
      <c r="BA1314" s="65"/>
      <c r="BB1314" s="65"/>
      <c r="BC1314" s="65"/>
      <c r="BD1314" s="65"/>
      <c r="BE1314" s="65"/>
      <c r="BF1314" s="65"/>
      <c r="BG1314" s="65"/>
      <c r="BH1314" s="65"/>
      <c r="BI1314" s="65"/>
      <c r="BJ1314" s="65"/>
      <c r="BK1314" s="65"/>
      <c r="BL1314" s="65"/>
      <c r="BM1314" s="65"/>
      <c r="BN1314" s="65"/>
      <c r="BO1314" s="65"/>
      <c r="BP1314" s="65"/>
      <c r="BQ1314" s="65"/>
      <c r="BR1314" s="65"/>
      <c r="BS1314" s="65"/>
      <c r="BT1314" s="65"/>
      <c r="BU1314" s="65"/>
      <c r="BV1314" s="66"/>
    </row>
    <row r="1315" s="62" customFormat="1" ht="45" customHeight="1">
      <c r="A1315" t="s" s="42">
        <v>3300</v>
      </c>
      <c r="B1315" s="63"/>
      <c r="C1315" t="s" s="47">
        <v>3301</v>
      </c>
      <c r="D1315" t="s" s="51">
        <v>3302</v>
      </c>
      <c r="E1315" s="44">
        <v>2</v>
      </c>
      <c r="F1315" s="45">
        <v>14.9</v>
      </c>
      <c r="G1315" s="32" cm="1">
        <f t="array" ref="G1315">F1315*0.5*0.9*0.95</f>
        <v>6.36975</v>
      </c>
      <c r="H1315" s="45" cm="1">
        <f t="array" ref="H1315">G1315*0.94</f>
        <v>5.987565</v>
      </c>
      <c r="I1315" s="45" cm="1">
        <f t="array" ref="I1315">G1315*0.87</f>
        <v>5.5416825</v>
      </c>
      <c r="J1315" t="s" s="47">
        <v>3301</v>
      </c>
      <c r="K1315" s="33"/>
      <c r="L1315" t="str" s="34" cm="1">
        <f t="array" ref="L1315">IF(K1315&lt;1,"",IF(K1315&lt;6,0,IF(K1315&lt;12,0.06,0.13)))</f>
      </c>
      <c r="M1315" t="str" s="34" cm="1">
        <f t="array" ref="M1315">IF(K1315&lt;1,"",IF(K1315&lt;6,G1315,IF(K1315&lt;12,H1315,I1315)))</f>
      </c>
      <c r="N1315" t="str" s="34" cm="1">
        <f t="array" ref="N1315">_xlfn.IFERROR(K1315*M1315,"")</f>
      </c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64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5"/>
      <c r="BF1315" s="65"/>
      <c r="BG1315" s="65"/>
      <c r="BH1315" s="65"/>
      <c r="BI1315" s="65"/>
      <c r="BJ1315" s="65"/>
      <c r="BK1315" s="65"/>
      <c r="BL1315" s="65"/>
      <c r="BM1315" s="65"/>
      <c r="BN1315" s="65"/>
      <c r="BO1315" s="65"/>
      <c r="BP1315" s="65"/>
      <c r="BQ1315" s="65"/>
      <c r="BR1315" s="65"/>
      <c r="BS1315" s="65"/>
      <c r="BT1315" s="65"/>
      <c r="BU1315" s="65"/>
      <c r="BV1315" s="66"/>
    </row>
    <row r="1316" s="62" customFormat="1" ht="45" customHeight="1">
      <c r="A1316" t="s" s="42">
        <v>3303</v>
      </c>
      <c r="B1316" s="63"/>
      <c r="C1316" t="s" s="47">
        <v>3304</v>
      </c>
      <c r="D1316" t="s" s="51">
        <v>3305</v>
      </c>
      <c r="E1316" s="44">
        <v>2</v>
      </c>
      <c r="F1316" s="45">
        <v>14.9</v>
      </c>
      <c r="G1316" s="32" cm="1">
        <f t="array" ref="G1316">F1316*0.5*0.9*0.95</f>
        <v>6.36975</v>
      </c>
      <c r="H1316" s="45" cm="1">
        <f t="array" ref="H1316">G1316*0.94</f>
        <v>5.987565</v>
      </c>
      <c r="I1316" s="45" cm="1">
        <f t="array" ref="I1316">G1316*0.87</f>
        <v>5.5416825</v>
      </c>
      <c r="J1316" t="s" s="47">
        <v>3304</v>
      </c>
      <c r="K1316" s="33"/>
      <c r="L1316" t="str" s="34" cm="1">
        <f t="array" ref="L1316">IF(K1316&lt;1,"",IF(K1316&lt;6,0,IF(K1316&lt;12,0.06,0.13)))</f>
      </c>
      <c r="M1316" t="str" s="34" cm="1">
        <f t="array" ref="M1316">IF(K1316&lt;1,"",IF(K1316&lt;6,G1316,IF(K1316&lt;12,H1316,I1316)))</f>
      </c>
      <c r="N1316" t="str" s="34" cm="1">
        <f t="array" ref="N1316">_xlfn.IFERROR(K1316*M1316,"")</f>
      </c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64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  <c r="AS1316" s="65"/>
      <c r="AT1316" s="65"/>
      <c r="AU1316" s="65"/>
      <c r="AV1316" s="65"/>
      <c r="AW1316" s="65"/>
      <c r="AX1316" s="65"/>
      <c r="AY1316" s="65"/>
      <c r="AZ1316" s="65"/>
      <c r="BA1316" s="65"/>
      <c r="BB1316" s="65"/>
      <c r="BC1316" s="65"/>
      <c r="BD1316" s="65"/>
      <c r="BE1316" s="65"/>
      <c r="BF1316" s="65"/>
      <c r="BG1316" s="65"/>
      <c r="BH1316" s="65"/>
      <c r="BI1316" s="65"/>
      <c r="BJ1316" s="65"/>
      <c r="BK1316" s="65"/>
      <c r="BL1316" s="65"/>
      <c r="BM1316" s="65"/>
      <c r="BN1316" s="65"/>
      <c r="BO1316" s="65"/>
      <c r="BP1316" s="65"/>
      <c r="BQ1316" s="65"/>
      <c r="BR1316" s="65"/>
      <c r="BS1316" s="65"/>
      <c r="BT1316" s="65"/>
      <c r="BU1316" s="65"/>
      <c r="BV1316" s="66"/>
    </row>
    <row r="1317" s="62" customFormat="1" ht="45" customHeight="1">
      <c r="A1317" t="s" s="42">
        <v>3306</v>
      </c>
      <c r="B1317" s="63"/>
      <c r="C1317" t="s" s="47">
        <v>3307</v>
      </c>
      <c r="D1317" t="s" s="51">
        <v>3308</v>
      </c>
      <c r="E1317" s="44">
        <v>2</v>
      </c>
      <c r="F1317" s="45">
        <v>14.9</v>
      </c>
      <c r="G1317" s="32" cm="1">
        <f t="array" ref="G1317">F1317*0.5*0.9*0.95</f>
        <v>6.36975</v>
      </c>
      <c r="H1317" s="45" cm="1">
        <f t="array" ref="H1317">G1317*0.94</f>
        <v>5.987565</v>
      </c>
      <c r="I1317" s="45" cm="1">
        <f t="array" ref="I1317">G1317*0.87</f>
        <v>5.5416825</v>
      </c>
      <c r="J1317" t="s" s="47">
        <v>3307</v>
      </c>
      <c r="K1317" s="33"/>
      <c r="L1317" t="str" s="34" cm="1">
        <f t="array" ref="L1317">IF(K1317&lt;1,"",IF(K1317&lt;6,0,IF(K1317&lt;12,0.06,0.13)))</f>
      </c>
      <c r="M1317" t="str" s="34" cm="1">
        <f t="array" ref="M1317">IF(K1317&lt;1,"",IF(K1317&lt;6,G1317,IF(K1317&lt;12,H1317,I1317)))</f>
      </c>
      <c r="N1317" t="str" s="34" cm="1">
        <f t="array" ref="N1317">_xlfn.IFERROR(K1317*M1317,"")</f>
      </c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64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  <c r="AS1317" s="65"/>
      <c r="AT1317" s="65"/>
      <c r="AU1317" s="65"/>
      <c r="AV1317" s="65"/>
      <c r="AW1317" s="65"/>
      <c r="AX1317" s="65"/>
      <c r="AY1317" s="65"/>
      <c r="AZ1317" s="65"/>
      <c r="BA1317" s="65"/>
      <c r="BB1317" s="65"/>
      <c r="BC1317" s="65"/>
      <c r="BD1317" s="65"/>
      <c r="BE1317" s="65"/>
      <c r="BF1317" s="65"/>
      <c r="BG1317" s="65"/>
      <c r="BH1317" s="65"/>
      <c r="BI1317" s="65"/>
      <c r="BJ1317" s="65"/>
      <c r="BK1317" s="65"/>
      <c r="BL1317" s="65"/>
      <c r="BM1317" s="65"/>
      <c r="BN1317" s="65"/>
      <c r="BO1317" s="65"/>
      <c r="BP1317" s="65"/>
      <c r="BQ1317" s="65"/>
      <c r="BR1317" s="65"/>
      <c r="BS1317" s="65"/>
      <c r="BT1317" s="65"/>
      <c r="BU1317" s="65"/>
      <c r="BV1317" s="66"/>
    </row>
    <row r="1318" s="62" customFormat="1" ht="45" customHeight="1">
      <c r="A1318" t="s" s="42">
        <v>3309</v>
      </c>
      <c r="B1318" s="63"/>
      <c r="C1318" t="s" s="47">
        <v>3310</v>
      </c>
      <c r="D1318" t="s" s="51">
        <v>3311</v>
      </c>
      <c r="E1318" s="44">
        <v>2</v>
      </c>
      <c r="F1318" s="45">
        <v>14.9</v>
      </c>
      <c r="G1318" s="32" cm="1">
        <f t="array" ref="G1318">F1318*0.5*0.9*0.95</f>
        <v>6.36975</v>
      </c>
      <c r="H1318" s="45" cm="1">
        <f t="array" ref="H1318">G1318*0.94</f>
        <v>5.987565</v>
      </c>
      <c r="I1318" s="45" cm="1">
        <f t="array" ref="I1318">G1318*0.87</f>
        <v>5.5416825</v>
      </c>
      <c r="J1318" t="s" s="47">
        <v>3310</v>
      </c>
      <c r="K1318" s="33"/>
      <c r="L1318" t="str" s="34" cm="1">
        <f t="array" ref="L1318">IF(K1318&lt;1,"",IF(K1318&lt;6,0,IF(K1318&lt;12,0.06,0.13)))</f>
      </c>
      <c r="M1318" t="str" s="34" cm="1">
        <f t="array" ref="M1318">IF(K1318&lt;1,"",IF(K1318&lt;6,G1318,IF(K1318&lt;12,H1318,I1318)))</f>
      </c>
      <c r="N1318" t="str" s="34" cm="1">
        <f t="array" ref="N1318">_xlfn.IFERROR(K1318*M1318,"")</f>
      </c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64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5"/>
      <c r="BF1318" s="65"/>
      <c r="BG1318" s="65"/>
      <c r="BH1318" s="65"/>
      <c r="BI1318" s="65"/>
      <c r="BJ1318" s="65"/>
      <c r="BK1318" s="65"/>
      <c r="BL1318" s="65"/>
      <c r="BM1318" s="65"/>
      <c r="BN1318" s="65"/>
      <c r="BO1318" s="65"/>
      <c r="BP1318" s="65"/>
      <c r="BQ1318" s="65"/>
      <c r="BR1318" s="65"/>
      <c r="BS1318" s="65"/>
      <c r="BT1318" s="65"/>
      <c r="BU1318" s="65"/>
      <c r="BV1318" s="66"/>
    </row>
    <row r="1319" s="62" customFormat="1" ht="45" customHeight="1">
      <c r="A1319" t="s" s="42">
        <v>3312</v>
      </c>
      <c r="B1319" s="63"/>
      <c r="C1319" t="s" s="47">
        <v>3313</v>
      </c>
      <c r="D1319" t="s" s="51">
        <v>3314</v>
      </c>
      <c r="E1319" s="44">
        <v>2</v>
      </c>
      <c r="F1319" s="45">
        <v>14.9</v>
      </c>
      <c r="G1319" s="32" cm="1">
        <f t="array" ref="G1319">F1319*0.5*0.9*0.95</f>
        <v>6.36975</v>
      </c>
      <c r="H1319" s="45" cm="1">
        <f t="array" ref="H1319">G1319*0.94</f>
        <v>5.987565</v>
      </c>
      <c r="I1319" s="45" cm="1">
        <f t="array" ref="I1319">G1319*0.87</f>
        <v>5.5416825</v>
      </c>
      <c r="J1319" t="s" s="47">
        <v>3313</v>
      </c>
      <c r="K1319" s="33"/>
      <c r="L1319" t="str" s="34" cm="1">
        <f t="array" ref="L1319">IF(K1319&lt;1,"",IF(K1319&lt;6,0,IF(K1319&lt;12,0.06,0.13)))</f>
      </c>
      <c r="M1319" t="str" s="34" cm="1">
        <f t="array" ref="M1319">IF(K1319&lt;1,"",IF(K1319&lt;6,G1319,IF(K1319&lt;12,H1319,I1319)))</f>
      </c>
      <c r="N1319" t="str" s="34" cm="1">
        <f t="array" ref="N1319">_xlfn.IFERROR(K1319*M1319,"")</f>
      </c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64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5"/>
      <c r="BF1319" s="65"/>
      <c r="BG1319" s="65"/>
      <c r="BH1319" s="65"/>
      <c r="BI1319" s="65"/>
      <c r="BJ1319" s="65"/>
      <c r="BK1319" s="65"/>
      <c r="BL1319" s="65"/>
      <c r="BM1319" s="65"/>
      <c r="BN1319" s="65"/>
      <c r="BO1319" s="65"/>
      <c r="BP1319" s="65"/>
      <c r="BQ1319" s="65"/>
      <c r="BR1319" s="65"/>
      <c r="BS1319" s="65"/>
      <c r="BT1319" s="65"/>
      <c r="BU1319" s="65"/>
      <c r="BV1319" s="66"/>
    </row>
    <row r="1320" s="62" customFormat="1" ht="45" customHeight="1">
      <c r="A1320" t="s" s="42">
        <v>3315</v>
      </c>
      <c r="B1320" s="63"/>
      <c r="C1320" t="s" s="47">
        <v>3316</v>
      </c>
      <c r="D1320" t="s" s="51">
        <v>3317</v>
      </c>
      <c r="E1320" s="44">
        <v>2</v>
      </c>
      <c r="F1320" s="45">
        <v>14.9</v>
      </c>
      <c r="G1320" s="32" cm="1">
        <f t="array" ref="G1320">F1320*0.5*0.9*0.95</f>
        <v>6.36975</v>
      </c>
      <c r="H1320" s="45" cm="1">
        <f t="array" ref="H1320">G1320*0.94</f>
        <v>5.987565</v>
      </c>
      <c r="I1320" s="45" cm="1">
        <f t="array" ref="I1320">G1320*0.87</f>
        <v>5.5416825</v>
      </c>
      <c r="J1320" t="s" s="47">
        <v>3316</v>
      </c>
      <c r="K1320" s="33"/>
      <c r="L1320" t="str" s="34" cm="1">
        <f t="array" ref="L1320">IF(K1320&lt;1,"",IF(K1320&lt;6,0,IF(K1320&lt;12,0.06,0.13)))</f>
      </c>
      <c r="M1320" t="str" s="34" cm="1">
        <f t="array" ref="M1320">IF(K1320&lt;1,"",IF(K1320&lt;6,G1320,IF(K1320&lt;12,H1320,I1320)))</f>
      </c>
      <c r="N1320" t="str" s="34" cm="1">
        <f t="array" ref="N1320">_xlfn.IFERROR(K1320*M1320,"")</f>
      </c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64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5"/>
      <c r="BF1320" s="65"/>
      <c r="BG1320" s="65"/>
      <c r="BH1320" s="65"/>
      <c r="BI1320" s="65"/>
      <c r="BJ1320" s="65"/>
      <c r="BK1320" s="65"/>
      <c r="BL1320" s="65"/>
      <c r="BM1320" s="65"/>
      <c r="BN1320" s="65"/>
      <c r="BO1320" s="65"/>
      <c r="BP1320" s="65"/>
      <c r="BQ1320" s="65"/>
      <c r="BR1320" s="65"/>
      <c r="BS1320" s="65"/>
      <c r="BT1320" s="65"/>
      <c r="BU1320" s="65"/>
      <c r="BV1320" s="66"/>
    </row>
    <row r="1321" s="62" customFormat="1" ht="45" customHeight="1">
      <c r="A1321" t="s" s="42">
        <v>3318</v>
      </c>
      <c r="B1321" s="63"/>
      <c r="C1321" t="s" s="47">
        <v>3319</v>
      </c>
      <c r="D1321" t="s" s="51">
        <v>3320</v>
      </c>
      <c r="E1321" s="44">
        <v>2</v>
      </c>
      <c r="F1321" s="45">
        <v>19.9</v>
      </c>
      <c r="G1321" s="32" cm="1">
        <f t="array" ref="G1321">F1321*0.5*0.9*0.95</f>
        <v>8.507250000000001</v>
      </c>
      <c r="H1321" s="45" cm="1">
        <f t="array" ref="H1321">G1321*0.94</f>
        <v>7.996815</v>
      </c>
      <c r="I1321" s="45" cm="1">
        <f t="array" ref="I1321">G1321*0.87</f>
        <v>7.4013075</v>
      </c>
      <c r="J1321" t="s" s="47">
        <v>3319</v>
      </c>
      <c r="K1321" s="33"/>
      <c r="L1321" t="str" s="34" cm="1">
        <f t="array" ref="L1321">IF(K1321&lt;1,"",IF(K1321&lt;6,0,IF(K1321&lt;12,0.06,0.13)))</f>
      </c>
      <c r="M1321" t="str" s="34" cm="1">
        <f t="array" ref="M1321">IF(K1321&lt;1,"",IF(K1321&lt;6,G1321,IF(K1321&lt;12,H1321,I1321)))</f>
      </c>
      <c r="N1321" t="str" s="34" cm="1">
        <f t="array" ref="N1321">_xlfn.IFERROR(K1321*M1321,"")</f>
      </c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64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/>
      <c r="BI1321" s="65"/>
      <c r="BJ1321" s="65"/>
      <c r="BK1321" s="65"/>
      <c r="BL1321" s="65"/>
      <c r="BM1321" s="65"/>
      <c r="BN1321" s="65"/>
      <c r="BO1321" s="65"/>
      <c r="BP1321" s="65"/>
      <c r="BQ1321" s="65"/>
      <c r="BR1321" s="65"/>
      <c r="BS1321" s="65"/>
      <c r="BT1321" s="65"/>
      <c r="BU1321" s="65"/>
      <c r="BV1321" s="66"/>
    </row>
    <row r="1322" s="62" customFormat="1" ht="45" customHeight="1">
      <c r="A1322" t="s" s="42">
        <v>3321</v>
      </c>
      <c r="B1322" s="63"/>
      <c r="C1322" t="s" s="47">
        <v>3322</v>
      </c>
      <c r="D1322" t="s" s="51">
        <v>3323</v>
      </c>
      <c r="E1322" s="44">
        <v>2</v>
      </c>
      <c r="F1322" s="45">
        <v>19.9</v>
      </c>
      <c r="G1322" s="32" cm="1">
        <f t="array" ref="G1322">F1322*0.5*0.9*0.95</f>
        <v>8.507250000000001</v>
      </c>
      <c r="H1322" s="45" cm="1">
        <f t="array" ref="H1322">G1322*0.94</f>
        <v>7.996815</v>
      </c>
      <c r="I1322" s="45" cm="1">
        <f t="array" ref="I1322">G1322*0.87</f>
        <v>7.4013075</v>
      </c>
      <c r="J1322" t="s" s="47">
        <v>3322</v>
      </c>
      <c r="K1322" s="33"/>
      <c r="L1322" t="str" s="34" cm="1">
        <f t="array" ref="L1322">IF(K1322&lt;1,"",IF(K1322&lt;6,0,IF(K1322&lt;12,0.06,0.13)))</f>
      </c>
      <c r="M1322" t="str" s="34" cm="1">
        <f t="array" ref="M1322">IF(K1322&lt;1,"",IF(K1322&lt;6,G1322,IF(K1322&lt;12,H1322,I1322)))</f>
      </c>
      <c r="N1322" t="str" s="34" cm="1">
        <f t="array" ref="N1322">_xlfn.IFERROR(K1322*M1322,"")</f>
      </c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64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6"/>
    </row>
    <row r="1323" s="62" customFormat="1" ht="45" customHeight="1">
      <c r="A1323" t="s" s="42">
        <v>3324</v>
      </c>
      <c r="B1323" s="63"/>
      <c r="C1323" t="s" s="47">
        <v>3325</v>
      </c>
      <c r="D1323" t="s" s="51">
        <v>3326</v>
      </c>
      <c r="E1323" s="44">
        <v>2</v>
      </c>
      <c r="F1323" s="45">
        <v>19.9</v>
      </c>
      <c r="G1323" s="32" cm="1">
        <f t="array" ref="G1323">F1323*0.5*0.9*0.95</f>
        <v>8.507250000000001</v>
      </c>
      <c r="H1323" s="45" cm="1">
        <f t="array" ref="H1323">G1323*0.94</f>
        <v>7.996815</v>
      </c>
      <c r="I1323" s="45" cm="1">
        <f t="array" ref="I1323">G1323*0.87</f>
        <v>7.4013075</v>
      </c>
      <c r="J1323" t="s" s="47">
        <v>3325</v>
      </c>
      <c r="K1323" s="33"/>
      <c r="L1323" t="str" s="34" cm="1">
        <f t="array" ref="L1323">IF(K1323&lt;1,"",IF(K1323&lt;6,0,IF(K1323&lt;12,0.06,0.13)))</f>
      </c>
      <c r="M1323" t="str" s="34" cm="1">
        <f t="array" ref="M1323">IF(K1323&lt;1,"",IF(K1323&lt;6,G1323,IF(K1323&lt;12,H1323,I1323)))</f>
      </c>
      <c r="N1323" t="str" s="34" cm="1">
        <f t="array" ref="N1323">_xlfn.IFERROR(K1323*M1323,"")</f>
      </c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64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/>
      <c r="BI1323" s="65"/>
      <c r="BJ1323" s="65"/>
      <c r="BK1323" s="65"/>
      <c r="BL1323" s="65"/>
      <c r="BM1323" s="65"/>
      <c r="BN1323" s="65"/>
      <c r="BO1323" s="65"/>
      <c r="BP1323" s="65"/>
      <c r="BQ1323" s="65"/>
      <c r="BR1323" s="65"/>
      <c r="BS1323" s="65"/>
      <c r="BT1323" s="65"/>
      <c r="BU1323" s="65"/>
      <c r="BV1323" s="66"/>
    </row>
    <row r="1324" s="62" customFormat="1" ht="45" customHeight="1">
      <c r="A1324" t="s" s="42">
        <v>3327</v>
      </c>
      <c r="B1324" s="63"/>
      <c r="C1324" t="s" s="47">
        <v>3328</v>
      </c>
      <c r="D1324" t="s" s="51">
        <v>3329</v>
      </c>
      <c r="E1324" s="44">
        <v>2</v>
      </c>
      <c r="F1324" s="45">
        <v>19.9</v>
      </c>
      <c r="G1324" s="32" cm="1">
        <f t="array" ref="G1324">F1324*0.5*0.9*0.95</f>
        <v>8.507250000000001</v>
      </c>
      <c r="H1324" s="45" cm="1">
        <f t="array" ref="H1324">G1324*0.94</f>
        <v>7.996815</v>
      </c>
      <c r="I1324" s="45" cm="1">
        <f t="array" ref="I1324">G1324*0.87</f>
        <v>7.4013075</v>
      </c>
      <c r="J1324" t="s" s="47">
        <v>3328</v>
      </c>
      <c r="K1324" s="33"/>
      <c r="L1324" t="str" s="34" cm="1">
        <f t="array" ref="L1324">IF(K1324&lt;1,"",IF(K1324&lt;6,0,IF(K1324&lt;12,0.06,0.13)))</f>
      </c>
      <c r="M1324" t="str" s="34" cm="1">
        <f t="array" ref="M1324">IF(K1324&lt;1,"",IF(K1324&lt;6,G1324,IF(K1324&lt;12,H1324,I1324)))</f>
      </c>
      <c r="N1324" t="str" s="34" cm="1">
        <f t="array" ref="N1324">_xlfn.IFERROR(K1324*M1324,"")</f>
      </c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64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/>
      <c r="BI1324" s="65"/>
      <c r="BJ1324" s="65"/>
      <c r="BK1324" s="65"/>
      <c r="BL1324" s="65"/>
      <c r="BM1324" s="65"/>
      <c r="BN1324" s="65"/>
      <c r="BO1324" s="65"/>
      <c r="BP1324" s="65"/>
      <c r="BQ1324" s="65"/>
      <c r="BR1324" s="65"/>
      <c r="BS1324" s="65"/>
      <c r="BT1324" s="65"/>
      <c r="BU1324" s="65"/>
      <c r="BV1324" s="66"/>
    </row>
    <row r="1325" s="62" customFormat="1" ht="45" customHeight="1">
      <c r="A1325" t="s" s="42">
        <v>3330</v>
      </c>
      <c r="B1325" s="63"/>
      <c r="C1325" t="s" s="47">
        <v>3331</v>
      </c>
      <c r="D1325" t="s" s="51">
        <v>3332</v>
      </c>
      <c r="E1325" s="44">
        <v>2</v>
      </c>
      <c r="F1325" s="45">
        <v>19.9</v>
      </c>
      <c r="G1325" s="32" cm="1">
        <f t="array" ref="G1325">F1325*0.5*0.9*0.95</f>
        <v>8.507250000000001</v>
      </c>
      <c r="H1325" s="45" cm="1">
        <f t="array" ref="H1325">G1325*0.94</f>
        <v>7.996815</v>
      </c>
      <c r="I1325" s="45" cm="1">
        <f t="array" ref="I1325">G1325*0.87</f>
        <v>7.4013075</v>
      </c>
      <c r="J1325" t="s" s="47">
        <v>3331</v>
      </c>
      <c r="K1325" s="33"/>
      <c r="L1325" t="str" s="34" cm="1">
        <f t="array" ref="L1325">IF(K1325&lt;1,"",IF(K1325&lt;6,0,IF(K1325&lt;12,0.06,0.13)))</f>
      </c>
      <c r="M1325" t="str" s="34" cm="1">
        <f t="array" ref="M1325">IF(K1325&lt;1,"",IF(K1325&lt;6,G1325,IF(K1325&lt;12,H1325,I1325)))</f>
      </c>
      <c r="N1325" t="str" s="34" cm="1">
        <f t="array" ref="N1325">_xlfn.IFERROR(K1325*M1325,"")</f>
      </c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64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  <c r="BM1325" s="65"/>
      <c r="BN1325" s="65"/>
      <c r="BO1325" s="65"/>
      <c r="BP1325" s="65"/>
      <c r="BQ1325" s="65"/>
      <c r="BR1325" s="65"/>
      <c r="BS1325" s="65"/>
      <c r="BT1325" s="65"/>
      <c r="BU1325" s="65"/>
      <c r="BV1325" s="66"/>
    </row>
    <row r="1326" s="62" customFormat="1" ht="45" customHeight="1">
      <c r="A1326" t="s" s="42">
        <v>3333</v>
      </c>
      <c r="B1326" s="63"/>
      <c r="C1326" t="s" s="47">
        <v>3334</v>
      </c>
      <c r="D1326" t="s" s="51">
        <v>3335</v>
      </c>
      <c r="E1326" s="44">
        <v>2</v>
      </c>
      <c r="F1326" s="45">
        <v>19.9</v>
      </c>
      <c r="G1326" s="32" cm="1">
        <f t="array" ref="G1326">F1326*0.5*0.9*0.95</f>
        <v>8.507250000000001</v>
      </c>
      <c r="H1326" s="45" cm="1">
        <f t="array" ref="H1326">G1326*0.94</f>
        <v>7.996815</v>
      </c>
      <c r="I1326" s="45" cm="1">
        <f t="array" ref="I1326">G1326*0.87</f>
        <v>7.4013075</v>
      </c>
      <c r="J1326" t="s" s="47">
        <v>3334</v>
      </c>
      <c r="K1326" s="33"/>
      <c r="L1326" t="str" s="34" cm="1">
        <f t="array" ref="L1326">IF(K1326&lt;1,"",IF(K1326&lt;6,0,IF(K1326&lt;12,0.06,0.13)))</f>
      </c>
      <c r="M1326" t="str" s="34" cm="1">
        <f t="array" ref="M1326">IF(K1326&lt;1,"",IF(K1326&lt;6,G1326,IF(K1326&lt;12,H1326,I1326)))</f>
      </c>
      <c r="N1326" t="str" s="34" cm="1">
        <f t="array" ref="N1326">_xlfn.IFERROR(K1326*M1326,"")</f>
      </c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64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/>
      <c r="BI1326" s="65"/>
      <c r="BJ1326" s="65"/>
      <c r="BK1326" s="65"/>
      <c r="BL1326" s="65"/>
      <c r="BM1326" s="65"/>
      <c r="BN1326" s="65"/>
      <c r="BO1326" s="65"/>
      <c r="BP1326" s="65"/>
      <c r="BQ1326" s="65"/>
      <c r="BR1326" s="65"/>
      <c r="BS1326" s="65"/>
      <c r="BT1326" s="65"/>
      <c r="BU1326" s="65"/>
      <c r="BV1326" s="66"/>
    </row>
    <row r="1327" s="62" customFormat="1" ht="45" customHeight="1">
      <c r="A1327" t="s" s="42">
        <v>3336</v>
      </c>
      <c r="B1327" s="63"/>
      <c r="C1327" t="s" s="47">
        <v>3337</v>
      </c>
      <c r="D1327" t="s" s="51">
        <v>3338</v>
      </c>
      <c r="E1327" s="44">
        <v>2</v>
      </c>
      <c r="F1327" s="45">
        <v>19.9</v>
      </c>
      <c r="G1327" s="32" cm="1">
        <f t="array" ref="G1327">F1327*0.5*0.9*0.95</f>
        <v>8.507250000000001</v>
      </c>
      <c r="H1327" s="45" cm="1">
        <f t="array" ref="H1327">G1327*0.94</f>
        <v>7.996815</v>
      </c>
      <c r="I1327" s="45" cm="1">
        <f t="array" ref="I1327">G1327*0.87</f>
        <v>7.4013075</v>
      </c>
      <c r="J1327" t="s" s="47">
        <v>3337</v>
      </c>
      <c r="K1327" s="33"/>
      <c r="L1327" t="str" s="34" cm="1">
        <f t="array" ref="L1327">IF(K1327&lt;1,"",IF(K1327&lt;6,0,IF(K1327&lt;12,0.06,0.13)))</f>
      </c>
      <c r="M1327" t="str" s="34" cm="1">
        <f t="array" ref="M1327">IF(K1327&lt;1,"",IF(K1327&lt;6,G1327,IF(K1327&lt;12,H1327,I1327)))</f>
      </c>
      <c r="N1327" t="str" s="34" cm="1">
        <f t="array" ref="N1327">_xlfn.IFERROR(K1327*M1327,"")</f>
      </c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64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  <c r="BM1327" s="65"/>
      <c r="BN1327" s="65"/>
      <c r="BO1327" s="65"/>
      <c r="BP1327" s="65"/>
      <c r="BQ1327" s="65"/>
      <c r="BR1327" s="65"/>
      <c r="BS1327" s="65"/>
      <c r="BT1327" s="65"/>
      <c r="BU1327" s="65"/>
      <c r="BV1327" s="66"/>
    </row>
    <row r="1328" s="62" customFormat="1" ht="45" customHeight="1">
      <c r="A1328" t="s" s="42">
        <v>3339</v>
      </c>
      <c r="B1328" s="63"/>
      <c r="C1328" t="s" s="47">
        <v>3340</v>
      </c>
      <c r="D1328" t="s" s="51">
        <v>3341</v>
      </c>
      <c r="E1328" s="44">
        <v>2</v>
      </c>
      <c r="F1328" s="45">
        <v>19.9</v>
      </c>
      <c r="G1328" s="32" cm="1">
        <f t="array" ref="G1328">F1328*0.5*0.9*0.95</f>
        <v>8.507250000000001</v>
      </c>
      <c r="H1328" s="45" cm="1">
        <f t="array" ref="H1328">G1328*0.94</f>
        <v>7.996815</v>
      </c>
      <c r="I1328" s="45" cm="1">
        <f t="array" ref="I1328">G1328*0.87</f>
        <v>7.4013075</v>
      </c>
      <c r="J1328" t="s" s="47">
        <v>3340</v>
      </c>
      <c r="K1328" s="33"/>
      <c r="L1328" t="str" s="34" cm="1">
        <f t="array" ref="L1328">IF(K1328&lt;1,"",IF(K1328&lt;6,0,IF(K1328&lt;12,0.06,0.13)))</f>
      </c>
      <c r="M1328" t="str" s="34" cm="1">
        <f t="array" ref="M1328">IF(K1328&lt;1,"",IF(K1328&lt;6,G1328,IF(K1328&lt;12,H1328,I1328)))</f>
      </c>
      <c r="N1328" t="str" s="34" cm="1">
        <f t="array" ref="N1328">_xlfn.IFERROR(K1328*M1328,"")</f>
      </c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64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/>
      <c r="BI1328" s="65"/>
      <c r="BJ1328" s="65"/>
      <c r="BK1328" s="65"/>
      <c r="BL1328" s="65"/>
      <c r="BM1328" s="65"/>
      <c r="BN1328" s="65"/>
      <c r="BO1328" s="65"/>
      <c r="BP1328" s="65"/>
      <c r="BQ1328" s="65"/>
      <c r="BR1328" s="65"/>
      <c r="BS1328" s="65"/>
      <c r="BT1328" s="65"/>
      <c r="BU1328" s="65"/>
      <c r="BV1328" s="66"/>
    </row>
    <row r="1329" s="62" customFormat="1" ht="45" customHeight="1">
      <c r="A1329" t="s" s="42">
        <v>3342</v>
      </c>
      <c r="B1329" s="63"/>
      <c r="C1329" t="s" s="47">
        <v>3343</v>
      </c>
      <c r="D1329" t="s" s="51">
        <v>3344</v>
      </c>
      <c r="E1329" s="44">
        <v>2</v>
      </c>
      <c r="F1329" s="45">
        <v>15.9</v>
      </c>
      <c r="G1329" s="32" cm="1">
        <f t="array" ref="G1329">F1329*0.5*0.9*0.95</f>
        <v>6.79725</v>
      </c>
      <c r="H1329" s="45" cm="1">
        <f t="array" ref="H1329">G1329*0.94</f>
        <v>6.389415</v>
      </c>
      <c r="I1329" s="45" cm="1">
        <f t="array" ref="I1329">G1329*0.87</f>
        <v>5.9136075</v>
      </c>
      <c r="J1329" t="s" s="47">
        <v>3343</v>
      </c>
      <c r="K1329" s="33"/>
      <c r="L1329" t="str" s="34" cm="1">
        <f t="array" ref="L1329">IF(K1329&lt;1,"",IF(K1329&lt;6,0,IF(K1329&lt;12,0.06,0.13)))</f>
      </c>
      <c r="M1329" t="str" s="34" cm="1">
        <f t="array" ref="M1329">IF(K1329&lt;1,"",IF(K1329&lt;6,G1329,IF(K1329&lt;12,H1329,I1329)))</f>
      </c>
      <c r="N1329" t="str" s="34" cm="1">
        <f t="array" ref="N1329">_xlfn.IFERROR(K1329*M1329,"")</f>
      </c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64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6"/>
    </row>
    <row r="1330" s="62" customFormat="1" ht="45" customHeight="1">
      <c r="A1330" t="s" s="42">
        <v>3345</v>
      </c>
      <c r="B1330" s="63"/>
      <c r="C1330" t="s" s="47">
        <v>3346</v>
      </c>
      <c r="D1330" t="s" s="51">
        <v>3347</v>
      </c>
      <c r="E1330" s="44">
        <v>2</v>
      </c>
      <c r="F1330" s="45">
        <v>15.9</v>
      </c>
      <c r="G1330" s="32" cm="1">
        <f t="array" ref="G1330">F1330*0.5*0.9*0.95</f>
        <v>6.79725</v>
      </c>
      <c r="H1330" s="45" cm="1">
        <f t="array" ref="H1330">G1330*0.94</f>
        <v>6.389415</v>
      </c>
      <c r="I1330" s="45" cm="1">
        <f t="array" ref="I1330">G1330*0.87</f>
        <v>5.9136075</v>
      </c>
      <c r="J1330" t="s" s="47">
        <v>3346</v>
      </c>
      <c r="K1330" s="33"/>
      <c r="L1330" t="str" s="34" cm="1">
        <f t="array" ref="L1330">IF(K1330&lt;1,"",IF(K1330&lt;6,0,IF(K1330&lt;12,0.06,0.13)))</f>
      </c>
      <c r="M1330" t="str" s="34" cm="1">
        <f t="array" ref="M1330">IF(K1330&lt;1,"",IF(K1330&lt;6,G1330,IF(K1330&lt;12,H1330,I1330)))</f>
      </c>
      <c r="N1330" t="str" s="34" cm="1">
        <f t="array" ref="N1330">_xlfn.IFERROR(K1330*M1330,"")</f>
      </c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64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5"/>
      <c r="BF1330" s="65"/>
      <c r="BG1330" s="65"/>
      <c r="BH1330" s="65"/>
      <c r="BI1330" s="65"/>
      <c r="BJ1330" s="65"/>
      <c r="BK1330" s="65"/>
      <c r="BL1330" s="65"/>
      <c r="BM1330" s="65"/>
      <c r="BN1330" s="65"/>
      <c r="BO1330" s="65"/>
      <c r="BP1330" s="65"/>
      <c r="BQ1330" s="65"/>
      <c r="BR1330" s="65"/>
      <c r="BS1330" s="65"/>
      <c r="BT1330" s="65"/>
      <c r="BU1330" s="65"/>
      <c r="BV1330" s="66"/>
    </row>
    <row r="1331" s="62" customFormat="1" ht="45" customHeight="1">
      <c r="A1331" t="s" s="42">
        <v>3348</v>
      </c>
      <c r="B1331" s="63"/>
      <c r="C1331" t="s" s="47">
        <v>3349</v>
      </c>
      <c r="D1331" t="s" s="51">
        <v>3350</v>
      </c>
      <c r="E1331" s="44">
        <v>2</v>
      </c>
      <c r="F1331" s="45">
        <v>15.9</v>
      </c>
      <c r="G1331" s="32" cm="1">
        <f t="array" ref="G1331">F1331*0.5*0.9*0.95</f>
        <v>6.79725</v>
      </c>
      <c r="H1331" s="45" cm="1">
        <f t="array" ref="H1331">G1331*0.94</f>
        <v>6.389415</v>
      </c>
      <c r="I1331" s="45" cm="1">
        <f t="array" ref="I1331">G1331*0.87</f>
        <v>5.9136075</v>
      </c>
      <c r="J1331" t="s" s="47">
        <v>3349</v>
      </c>
      <c r="K1331" s="33"/>
      <c r="L1331" t="str" s="34" cm="1">
        <f t="array" ref="L1331">IF(K1331&lt;1,"",IF(K1331&lt;6,0,IF(K1331&lt;12,0.06,0.13)))</f>
      </c>
      <c r="M1331" t="str" s="34" cm="1">
        <f t="array" ref="M1331">IF(K1331&lt;1,"",IF(K1331&lt;6,G1331,IF(K1331&lt;12,H1331,I1331)))</f>
      </c>
      <c r="N1331" t="str" s="34" cm="1">
        <f t="array" ref="N1331">_xlfn.IFERROR(K1331*M1331,"")</f>
      </c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64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5"/>
      <c r="BF1331" s="65"/>
      <c r="BG1331" s="65"/>
      <c r="BH1331" s="65"/>
      <c r="BI1331" s="65"/>
      <c r="BJ1331" s="65"/>
      <c r="BK1331" s="65"/>
      <c r="BL1331" s="65"/>
      <c r="BM1331" s="65"/>
      <c r="BN1331" s="65"/>
      <c r="BO1331" s="65"/>
      <c r="BP1331" s="65"/>
      <c r="BQ1331" s="65"/>
      <c r="BR1331" s="65"/>
      <c r="BS1331" s="65"/>
      <c r="BT1331" s="65"/>
      <c r="BU1331" s="65"/>
      <c r="BV1331" s="66"/>
    </row>
    <row r="1332" s="62" customFormat="1" ht="45" customHeight="1">
      <c r="A1332" t="s" s="42">
        <v>3351</v>
      </c>
      <c r="B1332" s="63"/>
      <c r="C1332" t="s" s="47">
        <v>3352</v>
      </c>
      <c r="D1332" t="s" s="51">
        <v>3353</v>
      </c>
      <c r="E1332" s="44">
        <v>2</v>
      </c>
      <c r="F1332" s="45">
        <v>15.9</v>
      </c>
      <c r="G1332" s="32" cm="1">
        <f t="array" ref="G1332">F1332*0.5*0.9*0.95</f>
        <v>6.79725</v>
      </c>
      <c r="H1332" s="45" cm="1">
        <f t="array" ref="H1332">G1332*0.94</f>
        <v>6.389415</v>
      </c>
      <c r="I1332" s="45" cm="1">
        <f t="array" ref="I1332">G1332*0.87</f>
        <v>5.9136075</v>
      </c>
      <c r="J1332" t="s" s="47">
        <v>3352</v>
      </c>
      <c r="K1332" s="33"/>
      <c r="L1332" t="str" s="34" cm="1">
        <f t="array" ref="L1332">IF(K1332&lt;1,"",IF(K1332&lt;6,0,IF(K1332&lt;12,0.06,0.13)))</f>
      </c>
      <c r="M1332" t="str" s="34" cm="1">
        <f t="array" ref="M1332">IF(K1332&lt;1,"",IF(K1332&lt;6,G1332,IF(K1332&lt;12,H1332,I1332)))</f>
      </c>
      <c r="N1332" t="str" s="34" cm="1">
        <f t="array" ref="N1332">_xlfn.IFERROR(K1332*M1332,"")</f>
      </c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64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5"/>
      <c r="BF1332" s="65"/>
      <c r="BG1332" s="65"/>
      <c r="BH1332" s="65"/>
      <c r="BI1332" s="65"/>
      <c r="BJ1332" s="65"/>
      <c r="BK1332" s="65"/>
      <c r="BL1332" s="65"/>
      <c r="BM1332" s="65"/>
      <c r="BN1332" s="65"/>
      <c r="BO1332" s="65"/>
      <c r="BP1332" s="65"/>
      <c r="BQ1332" s="65"/>
      <c r="BR1332" s="65"/>
      <c r="BS1332" s="65"/>
      <c r="BT1332" s="65"/>
      <c r="BU1332" s="65"/>
      <c r="BV1332" s="66"/>
    </row>
    <row r="1333" s="62" customFormat="1" ht="45" customHeight="1">
      <c r="A1333" t="s" s="42">
        <v>3354</v>
      </c>
      <c r="B1333" s="63"/>
      <c r="C1333" t="s" s="47">
        <v>3355</v>
      </c>
      <c r="D1333" t="s" s="51">
        <v>3356</v>
      </c>
      <c r="E1333" s="44">
        <v>2</v>
      </c>
      <c r="F1333" s="45">
        <v>15.9</v>
      </c>
      <c r="G1333" s="32" cm="1">
        <f t="array" ref="G1333">F1333*0.5*0.9*0.95</f>
        <v>6.79725</v>
      </c>
      <c r="H1333" s="45" cm="1">
        <f t="array" ref="H1333">G1333*0.94</f>
        <v>6.389415</v>
      </c>
      <c r="I1333" s="45" cm="1">
        <f t="array" ref="I1333">G1333*0.87</f>
        <v>5.9136075</v>
      </c>
      <c r="J1333" t="s" s="47">
        <v>3355</v>
      </c>
      <c r="K1333" s="33"/>
      <c r="L1333" t="str" s="34" cm="1">
        <f t="array" ref="L1333">IF(K1333&lt;1,"",IF(K1333&lt;6,0,IF(K1333&lt;12,0.06,0.13)))</f>
      </c>
      <c r="M1333" t="str" s="34" cm="1">
        <f t="array" ref="M1333">IF(K1333&lt;1,"",IF(K1333&lt;6,G1333,IF(K1333&lt;12,H1333,I1333)))</f>
      </c>
      <c r="N1333" t="str" s="34" cm="1">
        <f t="array" ref="N1333">_xlfn.IFERROR(K1333*M1333,"")</f>
      </c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64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5"/>
      <c r="BF1333" s="65"/>
      <c r="BG1333" s="65"/>
      <c r="BH1333" s="65"/>
      <c r="BI1333" s="65"/>
      <c r="BJ1333" s="65"/>
      <c r="BK1333" s="65"/>
      <c r="BL1333" s="65"/>
      <c r="BM1333" s="65"/>
      <c r="BN1333" s="65"/>
      <c r="BO1333" s="65"/>
      <c r="BP1333" s="65"/>
      <c r="BQ1333" s="65"/>
      <c r="BR1333" s="65"/>
      <c r="BS1333" s="65"/>
      <c r="BT1333" s="65"/>
      <c r="BU1333" s="65"/>
      <c r="BV1333" s="66"/>
    </row>
    <row r="1334" s="62" customFormat="1" ht="45" customHeight="1">
      <c r="A1334" t="s" s="42">
        <v>3357</v>
      </c>
      <c r="B1334" s="63"/>
      <c r="C1334" t="s" s="47">
        <v>3358</v>
      </c>
      <c r="D1334" t="s" s="51">
        <v>3359</v>
      </c>
      <c r="E1334" s="44">
        <v>2</v>
      </c>
      <c r="F1334" s="45">
        <v>15.9</v>
      </c>
      <c r="G1334" s="32" cm="1">
        <f t="array" ref="G1334">F1334*0.5*0.9*0.95</f>
        <v>6.79725</v>
      </c>
      <c r="H1334" s="45" cm="1">
        <f t="array" ref="H1334">G1334*0.94</f>
        <v>6.389415</v>
      </c>
      <c r="I1334" s="45" cm="1">
        <f t="array" ref="I1334">G1334*0.87</f>
        <v>5.9136075</v>
      </c>
      <c r="J1334" t="s" s="47">
        <v>3358</v>
      </c>
      <c r="K1334" s="33"/>
      <c r="L1334" t="str" s="34" cm="1">
        <f t="array" ref="L1334">IF(K1334&lt;1,"",IF(K1334&lt;6,0,IF(K1334&lt;12,0.06,0.13)))</f>
      </c>
      <c r="M1334" t="str" s="34" cm="1">
        <f t="array" ref="M1334">IF(K1334&lt;1,"",IF(K1334&lt;6,G1334,IF(K1334&lt;12,H1334,I1334)))</f>
      </c>
      <c r="N1334" t="str" s="34" cm="1">
        <f t="array" ref="N1334">_xlfn.IFERROR(K1334*M1334,"")</f>
      </c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64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5"/>
      <c r="BF1334" s="65"/>
      <c r="BG1334" s="65"/>
      <c r="BH1334" s="65"/>
      <c r="BI1334" s="65"/>
      <c r="BJ1334" s="65"/>
      <c r="BK1334" s="65"/>
      <c r="BL1334" s="65"/>
      <c r="BM1334" s="65"/>
      <c r="BN1334" s="65"/>
      <c r="BO1334" s="65"/>
      <c r="BP1334" s="65"/>
      <c r="BQ1334" s="65"/>
      <c r="BR1334" s="65"/>
      <c r="BS1334" s="65"/>
      <c r="BT1334" s="65"/>
      <c r="BU1334" s="65"/>
      <c r="BV1334" s="66"/>
    </row>
    <row r="1335" s="62" customFormat="1" ht="45" customHeight="1">
      <c r="A1335" s="53">
        <v>8055035688664</v>
      </c>
      <c r="B1335" s="63"/>
      <c r="C1335" t="s" s="47">
        <v>3360</v>
      </c>
      <c r="D1335" t="s" s="51">
        <v>3361</v>
      </c>
      <c r="E1335" s="44">
        <v>2</v>
      </c>
      <c r="F1335" s="45">
        <v>19.9</v>
      </c>
      <c r="G1335" s="32" cm="1">
        <f t="array" ref="G1335">F1335*0.5*0.9*0.95</f>
        <v>8.507250000000001</v>
      </c>
      <c r="H1335" s="45" cm="1">
        <f t="array" ref="H1335">G1335*0.94</f>
        <v>7.996815</v>
      </c>
      <c r="I1335" s="45" cm="1">
        <f t="array" ref="I1335">G1335*0.87</f>
        <v>7.4013075</v>
      </c>
      <c r="J1335" t="s" s="47">
        <v>3360</v>
      </c>
      <c r="K1335" s="33"/>
      <c r="L1335" t="str" s="34" cm="1">
        <f t="array" ref="L1335">IF(K1335&lt;1,"",IF(K1335&lt;6,0,IF(K1335&lt;12,0.06,0.13)))</f>
      </c>
      <c r="M1335" t="str" s="34" cm="1">
        <f t="array" ref="M1335">IF(K1335&lt;1,"",IF(K1335&lt;6,G1335,IF(K1335&lt;12,H1335,I1335)))</f>
      </c>
      <c r="N1335" t="str" s="34" cm="1">
        <f t="array" ref="N1335">_xlfn.IFERROR(K1335*M1335,"")</f>
      </c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64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  <c r="AS1335" s="65"/>
      <c r="AT1335" s="65"/>
      <c r="AU1335" s="65"/>
      <c r="AV1335" s="65"/>
      <c r="AW1335" s="65"/>
      <c r="AX1335" s="65"/>
      <c r="AY1335" s="65"/>
      <c r="AZ1335" s="65"/>
      <c r="BA1335" s="65"/>
      <c r="BB1335" s="65"/>
      <c r="BC1335" s="65"/>
      <c r="BD1335" s="65"/>
      <c r="BE1335" s="65"/>
      <c r="BF1335" s="65"/>
      <c r="BG1335" s="65"/>
      <c r="BH1335" s="65"/>
      <c r="BI1335" s="65"/>
      <c r="BJ1335" s="65"/>
      <c r="BK1335" s="65"/>
      <c r="BL1335" s="65"/>
      <c r="BM1335" s="65"/>
      <c r="BN1335" s="65"/>
      <c r="BO1335" s="65"/>
      <c r="BP1335" s="65"/>
      <c r="BQ1335" s="65"/>
      <c r="BR1335" s="65"/>
      <c r="BS1335" s="65"/>
      <c r="BT1335" s="65"/>
      <c r="BU1335" s="65"/>
      <c r="BV1335" s="66"/>
    </row>
    <row r="1336" s="62" customFormat="1" ht="45" customHeight="1">
      <c r="A1336" t="s" s="42">
        <v>3362</v>
      </c>
      <c r="B1336" s="63"/>
      <c r="C1336" t="s" s="47">
        <v>3363</v>
      </c>
      <c r="D1336" t="s" s="51">
        <v>3364</v>
      </c>
      <c r="E1336" s="44">
        <v>2</v>
      </c>
      <c r="F1336" s="45">
        <v>21.9</v>
      </c>
      <c r="G1336" s="32" cm="1">
        <f t="array" ref="G1336">F1336*0.5*0.9*0.95</f>
        <v>9.36225</v>
      </c>
      <c r="H1336" s="45" cm="1">
        <f t="array" ref="H1336">G1336*0.94</f>
        <v>8.800515000000001</v>
      </c>
      <c r="I1336" s="45" cm="1">
        <f t="array" ref="I1336">G1336*0.87</f>
        <v>8.1451575</v>
      </c>
      <c r="J1336" t="s" s="47">
        <v>3363</v>
      </c>
      <c r="K1336" s="33"/>
      <c r="L1336" t="str" s="34" cm="1">
        <f t="array" ref="L1336">IF(K1336&lt;1,"",IF(K1336&lt;6,0,IF(K1336&lt;12,0.06,0.13)))</f>
      </c>
      <c r="M1336" t="str" s="34" cm="1">
        <f t="array" ref="M1336">IF(K1336&lt;1,"",IF(K1336&lt;6,G1336,IF(K1336&lt;12,H1336,I1336)))</f>
      </c>
      <c r="N1336" t="str" s="34" cm="1">
        <f t="array" ref="N1336">_xlfn.IFERROR(K1336*M1336,"")</f>
      </c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64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6"/>
    </row>
    <row r="1337" s="62" customFormat="1" ht="45" customHeight="1">
      <c r="A1337" t="s" s="42">
        <v>3365</v>
      </c>
      <c r="B1337" s="63"/>
      <c r="C1337" t="s" s="47">
        <v>3366</v>
      </c>
      <c r="D1337" t="s" s="51">
        <v>3367</v>
      </c>
      <c r="E1337" s="44">
        <v>2</v>
      </c>
      <c r="F1337" s="45">
        <v>21.9</v>
      </c>
      <c r="G1337" s="32" cm="1">
        <f t="array" ref="G1337">F1337*0.5*0.9*0.95</f>
        <v>9.36225</v>
      </c>
      <c r="H1337" s="45" cm="1">
        <f t="array" ref="H1337">G1337*0.94</f>
        <v>8.800515000000001</v>
      </c>
      <c r="I1337" s="45" cm="1">
        <f t="array" ref="I1337">G1337*0.87</f>
        <v>8.1451575</v>
      </c>
      <c r="J1337" t="s" s="47">
        <v>3366</v>
      </c>
      <c r="K1337" s="33"/>
      <c r="L1337" t="str" s="34" cm="1">
        <f t="array" ref="L1337">IF(K1337&lt;1,"",IF(K1337&lt;6,0,IF(K1337&lt;12,0.06,0.13)))</f>
      </c>
      <c r="M1337" t="str" s="34" cm="1">
        <f t="array" ref="M1337">IF(K1337&lt;1,"",IF(K1337&lt;6,G1337,IF(K1337&lt;12,H1337,I1337)))</f>
      </c>
      <c r="N1337" t="str" s="34" cm="1">
        <f t="array" ref="N1337">_xlfn.IFERROR(K1337*M1337,"")</f>
      </c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64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/>
      <c r="BI1337" s="65"/>
      <c r="BJ1337" s="65"/>
      <c r="BK1337" s="65"/>
      <c r="BL1337" s="65"/>
      <c r="BM1337" s="65"/>
      <c r="BN1337" s="65"/>
      <c r="BO1337" s="65"/>
      <c r="BP1337" s="65"/>
      <c r="BQ1337" s="65"/>
      <c r="BR1337" s="65"/>
      <c r="BS1337" s="65"/>
      <c r="BT1337" s="65"/>
      <c r="BU1337" s="65"/>
      <c r="BV1337" s="66"/>
    </row>
    <row r="1338" s="62" customFormat="1" ht="45" customHeight="1">
      <c r="A1338" t="s" s="42">
        <v>3368</v>
      </c>
      <c r="B1338" s="63"/>
      <c r="C1338" t="s" s="47">
        <v>3369</v>
      </c>
      <c r="D1338" t="s" s="51">
        <v>3370</v>
      </c>
      <c r="E1338" s="44">
        <v>2</v>
      </c>
      <c r="F1338" s="45">
        <v>21.9</v>
      </c>
      <c r="G1338" s="32" cm="1">
        <f t="array" ref="G1338">F1338*0.5*0.9*0.95</f>
        <v>9.36225</v>
      </c>
      <c r="H1338" s="45" cm="1">
        <f t="array" ref="H1338">G1338*0.94</f>
        <v>8.800515000000001</v>
      </c>
      <c r="I1338" s="45" cm="1">
        <f t="array" ref="I1338">G1338*0.87</f>
        <v>8.1451575</v>
      </c>
      <c r="J1338" t="s" s="47">
        <v>3369</v>
      </c>
      <c r="K1338" s="33"/>
      <c r="L1338" t="str" s="34" cm="1">
        <f t="array" ref="L1338">IF(K1338&lt;1,"",IF(K1338&lt;6,0,IF(K1338&lt;12,0.06,0.13)))</f>
      </c>
      <c r="M1338" t="str" s="34" cm="1">
        <f t="array" ref="M1338">IF(K1338&lt;1,"",IF(K1338&lt;6,G1338,IF(K1338&lt;12,H1338,I1338)))</f>
      </c>
      <c r="N1338" t="str" s="34" cm="1">
        <f t="array" ref="N1338">_xlfn.IFERROR(K1338*M1338,"")</f>
      </c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64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5"/>
      <c r="BF1338" s="65"/>
      <c r="BG1338" s="65"/>
      <c r="BH1338" s="65"/>
      <c r="BI1338" s="65"/>
      <c r="BJ1338" s="65"/>
      <c r="BK1338" s="65"/>
      <c r="BL1338" s="65"/>
      <c r="BM1338" s="65"/>
      <c r="BN1338" s="65"/>
      <c r="BO1338" s="65"/>
      <c r="BP1338" s="65"/>
      <c r="BQ1338" s="65"/>
      <c r="BR1338" s="65"/>
      <c r="BS1338" s="65"/>
      <c r="BT1338" s="65"/>
      <c r="BU1338" s="65"/>
      <c r="BV1338" s="66"/>
    </row>
    <row r="1339" s="62" customFormat="1" ht="45" customHeight="1">
      <c r="A1339" t="s" s="42">
        <v>3371</v>
      </c>
      <c r="B1339" s="63"/>
      <c r="C1339" t="s" s="47">
        <v>3372</v>
      </c>
      <c r="D1339" t="s" s="51">
        <v>3373</v>
      </c>
      <c r="E1339" s="44">
        <v>2</v>
      </c>
      <c r="F1339" s="45">
        <v>21.9</v>
      </c>
      <c r="G1339" s="32" cm="1">
        <f t="array" ref="G1339">F1339*0.5*0.9*0.95</f>
        <v>9.36225</v>
      </c>
      <c r="H1339" s="45" cm="1">
        <f t="array" ref="H1339">G1339*0.94</f>
        <v>8.800515000000001</v>
      </c>
      <c r="I1339" s="45" cm="1">
        <f t="array" ref="I1339">G1339*0.87</f>
        <v>8.1451575</v>
      </c>
      <c r="J1339" t="s" s="47">
        <v>3372</v>
      </c>
      <c r="K1339" s="33"/>
      <c r="L1339" t="str" s="34" cm="1">
        <f t="array" ref="L1339">IF(K1339&lt;1,"",IF(K1339&lt;6,0,IF(K1339&lt;12,0.06,0.13)))</f>
      </c>
      <c r="M1339" t="str" s="34" cm="1">
        <f t="array" ref="M1339">IF(K1339&lt;1,"",IF(K1339&lt;6,G1339,IF(K1339&lt;12,H1339,I1339)))</f>
      </c>
      <c r="N1339" t="str" s="34" cm="1">
        <f t="array" ref="N1339">_xlfn.IFERROR(K1339*M1339,"")</f>
      </c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64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5"/>
      <c r="BF1339" s="65"/>
      <c r="BG1339" s="65"/>
      <c r="BH1339" s="65"/>
      <c r="BI1339" s="65"/>
      <c r="BJ1339" s="65"/>
      <c r="BK1339" s="65"/>
      <c r="BL1339" s="65"/>
      <c r="BM1339" s="65"/>
      <c r="BN1339" s="65"/>
      <c r="BO1339" s="65"/>
      <c r="BP1339" s="65"/>
      <c r="BQ1339" s="65"/>
      <c r="BR1339" s="65"/>
      <c r="BS1339" s="65"/>
      <c r="BT1339" s="65"/>
      <c r="BU1339" s="65"/>
      <c r="BV1339" s="66"/>
    </row>
    <row r="1340" s="62" customFormat="1" ht="45" customHeight="1">
      <c r="A1340" t="s" s="42">
        <v>3374</v>
      </c>
      <c r="B1340" s="63"/>
      <c r="C1340" t="s" s="47">
        <v>3375</v>
      </c>
      <c r="D1340" t="s" s="51">
        <v>3376</v>
      </c>
      <c r="E1340" s="44">
        <v>2</v>
      </c>
      <c r="F1340" s="45">
        <v>21.9</v>
      </c>
      <c r="G1340" s="32" cm="1">
        <f t="array" ref="G1340">F1340*0.5*0.9*0.95</f>
        <v>9.36225</v>
      </c>
      <c r="H1340" s="45" cm="1">
        <f t="array" ref="H1340">G1340*0.94</f>
        <v>8.800515000000001</v>
      </c>
      <c r="I1340" s="45" cm="1">
        <f t="array" ref="I1340">G1340*0.87</f>
        <v>8.1451575</v>
      </c>
      <c r="J1340" t="s" s="47">
        <v>3375</v>
      </c>
      <c r="K1340" s="33"/>
      <c r="L1340" t="str" s="34" cm="1">
        <f t="array" ref="L1340">IF(K1340&lt;1,"",IF(K1340&lt;6,0,IF(K1340&lt;12,0.06,0.13)))</f>
      </c>
      <c r="M1340" t="str" s="34" cm="1">
        <f t="array" ref="M1340">IF(K1340&lt;1,"",IF(K1340&lt;6,G1340,IF(K1340&lt;12,H1340,I1340)))</f>
      </c>
      <c r="N1340" t="str" s="34" cm="1">
        <f t="array" ref="N1340">_xlfn.IFERROR(K1340*M1340,"")</f>
      </c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64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5"/>
      <c r="BR1340" s="65"/>
      <c r="BS1340" s="65"/>
      <c r="BT1340" s="65"/>
      <c r="BU1340" s="65"/>
      <c r="BV1340" s="66"/>
    </row>
    <row r="1341" s="62" customFormat="1" ht="45" customHeight="1">
      <c r="A1341" t="s" s="42">
        <v>3377</v>
      </c>
      <c r="B1341" s="63"/>
      <c r="C1341" t="s" s="47">
        <v>3378</v>
      </c>
      <c r="D1341" t="s" s="51">
        <v>3379</v>
      </c>
      <c r="E1341" s="44">
        <v>2</v>
      </c>
      <c r="F1341" s="45">
        <v>21.9</v>
      </c>
      <c r="G1341" s="32" cm="1">
        <f t="array" ref="G1341">F1341*0.5*0.9*0.95</f>
        <v>9.36225</v>
      </c>
      <c r="H1341" s="45" cm="1">
        <f t="array" ref="H1341">G1341*0.94</f>
        <v>8.800515000000001</v>
      </c>
      <c r="I1341" s="45" cm="1">
        <f t="array" ref="I1341">G1341*0.87</f>
        <v>8.1451575</v>
      </c>
      <c r="J1341" t="s" s="47">
        <v>3378</v>
      </c>
      <c r="K1341" s="33"/>
      <c r="L1341" t="str" s="34" cm="1">
        <f t="array" ref="L1341">IF(K1341&lt;1,"",IF(K1341&lt;6,0,IF(K1341&lt;12,0.06,0.13)))</f>
      </c>
      <c r="M1341" t="str" s="34" cm="1">
        <f t="array" ref="M1341">IF(K1341&lt;1,"",IF(K1341&lt;6,G1341,IF(K1341&lt;12,H1341,I1341)))</f>
      </c>
      <c r="N1341" t="str" s="34" cm="1">
        <f t="array" ref="N1341">_xlfn.IFERROR(K1341*M1341,"")</f>
      </c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64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5"/>
      <c r="BR1341" s="65"/>
      <c r="BS1341" s="65"/>
      <c r="BT1341" s="65"/>
      <c r="BU1341" s="65"/>
      <c r="BV1341" s="66"/>
    </row>
    <row r="1342" s="62" customFormat="1" ht="45" customHeight="1">
      <c r="A1342" t="s" s="42">
        <v>3380</v>
      </c>
      <c r="B1342" s="63"/>
      <c r="C1342" t="s" s="47">
        <v>3381</v>
      </c>
      <c r="D1342" t="s" s="51">
        <v>3382</v>
      </c>
      <c r="E1342" s="44">
        <v>2</v>
      </c>
      <c r="F1342" s="45">
        <v>9.9</v>
      </c>
      <c r="G1342" s="32" cm="1">
        <f t="array" ref="G1342">F1342*0.5*0.9*0.95</f>
        <v>4.23225</v>
      </c>
      <c r="H1342" s="45" cm="1">
        <f t="array" ref="H1342">G1342*0.94</f>
        <v>3.978315</v>
      </c>
      <c r="I1342" s="45" cm="1">
        <f t="array" ref="I1342">G1342*0.87</f>
        <v>3.6820575</v>
      </c>
      <c r="J1342" t="s" s="47">
        <v>3381</v>
      </c>
      <c r="K1342" s="33"/>
      <c r="L1342" t="str" s="34" cm="1">
        <f t="array" ref="L1342">IF(K1342&lt;1,"",IF(K1342&lt;6,0,IF(K1342&lt;12,0.06,0.13)))</f>
      </c>
      <c r="M1342" t="str" s="34" cm="1">
        <f t="array" ref="M1342">IF(K1342&lt;1,"",IF(K1342&lt;6,G1342,IF(K1342&lt;12,H1342,I1342)))</f>
      </c>
      <c r="N1342" t="str" s="34" cm="1">
        <f t="array" ref="N1342">_xlfn.IFERROR(K1342*M1342,"")</f>
      </c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64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5"/>
      <c r="BF1342" s="65"/>
      <c r="BG1342" s="65"/>
      <c r="BH1342" s="65"/>
      <c r="BI1342" s="65"/>
      <c r="BJ1342" s="65"/>
      <c r="BK1342" s="65"/>
      <c r="BL1342" s="65"/>
      <c r="BM1342" s="65"/>
      <c r="BN1342" s="65"/>
      <c r="BO1342" s="65"/>
      <c r="BP1342" s="65"/>
      <c r="BQ1342" s="65"/>
      <c r="BR1342" s="65"/>
      <c r="BS1342" s="65"/>
      <c r="BT1342" s="65"/>
      <c r="BU1342" s="65"/>
      <c r="BV1342" s="66"/>
    </row>
    <row r="1343" s="62" customFormat="1" ht="45" customHeight="1">
      <c r="A1343" t="s" s="42">
        <v>3383</v>
      </c>
      <c r="B1343" s="63"/>
      <c r="C1343" t="s" s="47">
        <v>3384</v>
      </c>
      <c r="D1343" t="s" s="51">
        <v>3385</v>
      </c>
      <c r="E1343" s="44">
        <v>2</v>
      </c>
      <c r="F1343" s="45">
        <v>9.9</v>
      </c>
      <c r="G1343" s="32" cm="1">
        <f t="array" ref="G1343">F1343*0.5*0.9*0.95</f>
        <v>4.23225</v>
      </c>
      <c r="H1343" s="45" cm="1">
        <f t="array" ref="H1343">G1343*0.94</f>
        <v>3.978315</v>
      </c>
      <c r="I1343" s="45" cm="1">
        <f t="array" ref="I1343">G1343*0.87</f>
        <v>3.6820575</v>
      </c>
      <c r="J1343" t="s" s="47">
        <v>3384</v>
      </c>
      <c r="K1343" s="33"/>
      <c r="L1343" t="str" s="34" cm="1">
        <f t="array" ref="L1343">IF(K1343&lt;1,"",IF(K1343&lt;6,0,IF(K1343&lt;12,0.06,0.13)))</f>
      </c>
      <c r="M1343" t="str" s="34" cm="1">
        <f t="array" ref="M1343">IF(K1343&lt;1,"",IF(K1343&lt;6,G1343,IF(K1343&lt;12,H1343,I1343)))</f>
      </c>
      <c r="N1343" t="str" s="34" cm="1">
        <f t="array" ref="N1343">_xlfn.IFERROR(K1343*M1343,"")</f>
      </c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64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6"/>
    </row>
    <row r="1344" s="62" customFormat="1" ht="45" customHeight="1">
      <c r="A1344" s="35">
        <v>8053300572380</v>
      </c>
      <c r="B1344" s="63"/>
      <c r="C1344" t="s" s="22">
        <v>3386</v>
      </c>
      <c r="D1344" t="s" s="29">
        <v>3387</v>
      </c>
      <c r="E1344" t="s" s="36">
        <v>19</v>
      </c>
      <c r="F1344" s="26">
        <v>34.9</v>
      </c>
      <c r="G1344" s="32" cm="1">
        <f t="array" ref="G1344">F1344*0.5*0.9*0.95</f>
        <v>14.91975</v>
      </c>
      <c r="H1344" s="26" cm="1">
        <f t="array" ref="H1344">G1344*0.94</f>
        <v>14.024565</v>
      </c>
      <c r="I1344" s="26" cm="1">
        <f t="array" ref="I1344">G1344*0.87</f>
        <v>12.9801825</v>
      </c>
      <c r="J1344" t="s" s="22">
        <v>3386</v>
      </c>
      <c r="K1344" s="33"/>
      <c r="L1344" t="str" s="34" cm="1">
        <f t="array" ref="L1344">IF(K1344&lt;1,"",IF(K1344&lt;6,0,IF(K1344&lt;12,0.06,0.13)))</f>
      </c>
      <c r="M1344" t="str" s="34" cm="1">
        <f t="array" ref="M1344">IF(K1344&lt;1,"",IF(K1344&lt;6,G1344,IF(K1344&lt;12,H1344,I1344)))</f>
      </c>
      <c r="N1344" t="str" s="34" cm="1">
        <f t="array" ref="N1344">_xlfn.IFERROR(K1344*M1344,"")</f>
      </c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64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/>
      <c r="BI1344" s="65"/>
      <c r="BJ1344" s="65"/>
      <c r="BK1344" s="65"/>
      <c r="BL1344" s="65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6"/>
    </row>
    <row r="1345" s="62" customFormat="1" ht="45" customHeight="1">
      <c r="A1345" s="35">
        <v>8053300572397</v>
      </c>
      <c r="B1345" s="63"/>
      <c r="C1345" t="s" s="22">
        <v>3388</v>
      </c>
      <c r="D1345" t="s" s="29">
        <v>3389</v>
      </c>
      <c r="E1345" s="30">
        <v>2</v>
      </c>
      <c r="F1345" s="26">
        <v>34.9</v>
      </c>
      <c r="G1345" s="32" cm="1">
        <f t="array" ref="G1345">F1345*0.5*0.9*0.95</f>
        <v>14.91975</v>
      </c>
      <c r="H1345" s="26" cm="1">
        <f t="array" ref="H1345">G1345*0.94</f>
        <v>14.024565</v>
      </c>
      <c r="I1345" s="26" cm="1">
        <f t="array" ref="I1345">G1345*0.87</f>
        <v>12.9801825</v>
      </c>
      <c r="J1345" t="s" s="22">
        <v>3388</v>
      </c>
      <c r="K1345" s="33"/>
      <c r="L1345" t="str" s="34" cm="1">
        <f t="array" ref="L1345">IF(K1345&lt;1,"",IF(K1345&lt;6,0,IF(K1345&lt;12,0.06,0.13)))</f>
      </c>
      <c r="M1345" t="str" s="34" cm="1">
        <f t="array" ref="M1345">IF(K1345&lt;1,"",IF(K1345&lt;6,G1345,IF(K1345&lt;12,H1345,I1345)))</f>
      </c>
      <c r="N1345" t="str" s="34" cm="1">
        <f t="array" ref="N1345">_xlfn.IFERROR(K1345*M1345,"")</f>
      </c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64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5"/>
      <c r="BF1345" s="65"/>
      <c r="BG1345" s="65"/>
      <c r="BH1345" s="65"/>
      <c r="BI1345" s="65"/>
      <c r="BJ1345" s="65"/>
      <c r="BK1345" s="65"/>
      <c r="BL1345" s="65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6"/>
    </row>
    <row r="1346" s="62" customFormat="1" ht="45" customHeight="1">
      <c r="A1346" s="35">
        <v>8053300572410</v>
      </c>
      <c r="B1346" s="63"/>
      <c r="C1346" t="s" s="22">
        <v>3390</v>
      </c>
      <c r="D1346" t="s" s="29">
        <v>3391</v>
      </c>
      <c r="E1346" t="s" s="36">
        <v>19</v>
      </c>
      <c r="F1346" s="26">
        <v>22.9</v>
      </c>
      <c r="G1346" s="32" cm="1">
        <f t="array" ref="G1346">F1346*0.5*0.9*0.95</f>
        <v>9.78975</v>
      </c>
      <c r="H1346" s="26" cm="1">
        <f t="array" ref="H1346">G1346*0.94</f>
        <v>9.202365</v>
      </c>
      <c r="I1346" s="26" cm="1">
        <f t="array" ref="I1346">G1346*0.87</f>
        <v>8.517082500000001</v>
      </c>
      <c r="J1346" t="s" s="22">
        <v>3390</v>
      </c>
      <c r="K1346" s="33"/>
      <c r="L1346" t="str" s="34" cm="1">
        <f t="array" ref="L1346">IF(K1346&lt;1,"",IF(K1346&lt;6,0,IF(K1346&lt;12,0.06,0.13)))</f>
      </c>
      <c r="M1346" t="str" s="34" cm="1">
        <f t="array" ref="M1346">IF(K1346&lt;1,"",IF(K1346&lt;6,G1346,IF(K1346&lt;12,H1346,I1346)))</f>
      </c>
      <c r="N1346" t="str" s="34" cm="1">
        <f t="array" ref="N1346">_xlfn.IFERROR(K1346*M1346,"")</f>
      </c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64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/>
      <c r="BI1346" s="65"/>
      <c r="BJ1346" s="65"/>
      <c r="BK1346" s="65"/>
      <c r="BL1346" s="65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6"/>
    </row>
    <row r="1347" s="62" customFormat="1" ht="45" customHeight="1">
      <c r="A1347" s="35">
        <v>8053300572410</v>
      </c>
      <c r="B1347" s="63"/>
      <c r="C1347" t="s" s="22">
        <v>3392</v>
      </c>
      <c r="D1347" t="s" s="29">
        <v>3393</v>
      </c>
      <c r="E1347" s="30">
        <v>2</v>
      </c>
      <c r="F1347" s="26">
        <v>22.9</v>
      </c>
      <c r="G1347" s="32" cm="1">
        <f t="array" ref="G1347">F1347*0.5*0.9*0.95</f>
        <v>9.78975</v>
      </c>
      <c r="H1347" s="26" cm="1">
        <f t="array" ref="H1347">G1347*0.94</f>
        <v>9.202365</v>
      </c>
      <c r="I1347" s="26" cm="1">
        <f t="array" ref="I1347">G1347*0.87</f>
        <v>8.517082500000001</v>
      </c>
      <c r="J1347" t="s" s="22">
        <v>3392</v>
      </c>
      <c r="K1347" s="33"/>
      <c r="L1347" t="str" s="34" cm="1">
        <f t="array" ref="L1347">IF(K1347&lt;1,"",IF(K1347&lt;6,0,IF(K1347&lt;12,0.06,0.13)))</f>
      </c>
      <c r="M1347" t="str" s="34" cm="1">
        <f t="array" ref="M1347">IF(K1347&lt;1,"",IF(K1347&lt;6,G1347,IF(K1347&lt;12,H1347,I1347)))</f>
      </c>
      <c r="N1347" t="str" s="34" cm="1">
        <f t="array" ref="N1347">_xlfn.IFERROR(K1347*M1347,"")</f>
      </c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64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6"/>
    </row>
    <row r="1348" s="62" customFormat="1" ht="45" customHeight="1">
      <c r="A1348" s="35">
        <v>8053300572434</v>
      </c>
      <c r="B1348" s="63"/>
      <c r="C1348" t="s" s="22">
        <v>3394</v>
      </c>
      <c r="D1348" t="s" s="29">
        <v>3395</v>
      </c>
      <c r="E1348" t="s" s="36">
        <v>19</v>
      </c>
      <c r="F1348" s="26">
        <v>14.9</v>
      </c>
      <c r="G1348" s="32" cm="1">
        <f t="array" ref="G1348">F1348*0.5*0.9*0.95</f>
        <v>6.36975</v>
      </c>
      <c r="H1348" s="26" cm="1">
        <f t="array" ref="H1348">G1348*0.94</f>
        <v>5.987565</v>
      </c>
      <c r="I1348" s="26" cm="1">
        <f t="array" ref="I1348">G1348*0.87</f>
        <v>5.5416825</v>
      </c>
      <c r="J1348" t="s" s="22">
        <v>3394</v>
      </c>
      <c r="K1348" s="33"/>
      <c r="L1348" t="str" s="34" cm="1">
        <f t="array" ref="L1348">IF(K1348&lt;1,"",IF(K1348&lt;6,0,IF(K1348&lt;12,0.06,0.13)))</f>
      </c>
      <c r="M1348" t="str" s="34" cm="1">
        <f t="array" ref="M1348">IF(K1348&lt;1,"",IF(K1348&lt;6,G1348,IF(K1348&lt;12,H1348,I1348)))</f>
      </c>
      <c r="N1348" t="str" s="34" cm="1">
        <f t="array" ref="N1348">_xlfn.IFERROR(K1348*M1348,"")</f>
      </c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64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6"/>
    </row>
    <row r="1349" s="62" customFormat="1" ht="45" customHeight="1">
      <c r="A1349" s="35">
        <v>8053300572427</v>
      </c>
      <c r="B1349" s="63"/>
      <c r="C1349" t="s" s="22">
        <v>3396</v>
      </c>
      <c r="D1349" t="s" s="29">
        <v>3397</v>
      </c>
      <c r="E1349" t="s" s="36">
        <v>19</v>
      </c>
      <c r="F1349" s="26">
        <v>14.9</v>
      </c>
      <c r="G1349" s="32" cm="1">
        <f t="array" ref="G1349">F1349*0.5*0.9*0.95</f>
        <v>6.36975</v>
      </c>
      <c r="H1349" s="26" cm="1">
        <f t="array" ref="H1349">G1349*0.94</f>
        <v>5.987565</v>
      </c>
      <c r="I1349" s="26" cm="1">
        <f t="array" ref="I1349">G1349*0.87</f>
        <v>5.5416825</v>
      </c>
      <c r="J1349" t="s" s="22">
        <v>3396</v>
      </c>
      <c r="K1349" s="33"/>
      <c r="L1349" t="str" s="34" cm="1">
        <f t="array" ref="L1349">IF(K1349&lt;1,"",IF(K1349&lt;6,0,IF(K1349&lt;12,0.06,0.13)))</f>
      </c>
      <c r="M1349" t="str" s="34" cm="1">
        <f t="array" ref="M1349">IF(K1349&lt;1,"",IF(K1349&lt;6,G1349,IF(K1349&lt;12,H1349,I1349)))</f>
      </c>
      <c r="N1349" t="str" s="34" cm="1">
        <f t="array" ref="N1349">_xlfn.IFERROR(K1349*M1349,"")</f>
      </c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64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6"/>
    </row>
    <row r="1350" s="62" customFormat="1" ht="45" customHeight="1">
      <c r="A1350" s="35">
        <v>8053300572458</v>
      </c>
      <c r="B1350" s="50"/>
      <c r="C1350" t="s" s="22">
        <v>3398</v>
      </c>
      <c r="D1350" t="s" s="29">
        <v>3399</v>
      </c>
      <c r="E1350" s="30">
        <v>2</v>
      </c>
      <c r="F1350" s="30">
        <v>27.9</v>
      </c>
      <c r="G1350" s="68">
        <v>11.93</v>
      </c>
      <c r="H1350" s="26">
        <v>11.21</v>
      </c>
      <c r="I1350" s="26">
        <v>10.38</v>
      </c>
      <c r="J1350" t="s" s="22">
        <v>3398</v>
      </c>
      <c r="K1350" s="33"/>
      <c r="L1350" t="str" s="34" cm="1">
        <f t="array" ref="L1350">IF(K1350&lt;1,"",IF(K1350&lt;6,0,IF(K1350&lt;12,0.06,0.13)))</f>
      </c>
      <c r="M1350" t="str" s="34" cm="1">
        <f t="array" ref="M1350">IF(K1350&lt;1,"",IF(K1350&lt;6,G1350,IF(K1350&lt;12,H1350,I1350)))</f>
      </c>
      <c r="N1350" t="str" s="34" cm="1">
        <f t="array" ref="N1350">_xlfn.IFERROR(K1350*M1350,"")</f>
      </c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64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6"/>
    </row>
    <row r="1351" s="62" customFormat="1" ht="45" customHeight="1">
      <c r="A1351" s="35">
        <v>8053300572458</v>
      </c>
      <c r="B1351" s="50"/>
      <c r="C1351" t="s" s="22">
        <v>3400</v>
      </c>
      <c r="D1351" t="s" s="29">
        <v>3401</v>
      </c>
      <c r="E1351" s="30">
        <v>2</v>
      </c>
      <c r="F1351" s="26">
        <v>12.9</v>
      </c>
      <c r="G1351" s="32" cm="1">
        <f t="array" ref="G1351">F1351*0.5*0.9*0.95</f>
        <v>5.51475</v>
      </c>
      <c r="H1351" s="26" cm="1">
        <f t="array" ref="H1351">G1351*0.94</f>
        <v>5.183865</v>
      </c>
      <c r="I1351" s="26" cm="1">
        <f t="array" ref="I1351">G1351*0.87</f>
        <v>4.7978325</v>
      </c>
      <c r="J1351" t="s" s="22">
        <v>3400</v>
      </c>
      <c r="K1351" s="33"/>
      <c r="L1351" t="str" s="34" cm="1">
        <f t="array" ref="L1351">IF(K1351&lt;1,"",IF(K1351&lt;6,0,IF(K1351&lt;12,0.06,0.13)))</f>
      </c>
      <c r="M1351" t="str" s="34" cm="1">
        <f t="array" ref="M1351">IF(K1351&lt;1,"",IF(K1351&lt;6,G1351,IF(K1351&lt;12,H1351,I1351)))</f>
      </c>
      <c r="N1351" t="str" s="34" cm="1">
        <f t="array" ref="N1351">_xlfn.IFERROR(K1351*M1351,"")</f>
      </c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64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6"/>
    </row>
    <row r="1352" s="62" customFormat="1" ht="45" customHeight="1">
      <c r="A1352" s="35">
        <v>8053300572465</v>
      </c>
      <c r="B1352" s="63"/>
      <c r="C1352" t="s" s="22">
        <v>3402</v>
      </c>
      <c r="D1352" t="s" s="29">
        <v>3403</v>
      </c>
      <c r="E1352" s="30">
        <v>2</v>
      </c>
      <c r="F1352" s="26">
        <v>19.9</v>
      </c>
      <c r="G1352" s="32" cm="1">
        <f t="array" ref="G1352">F1352*0.5*0.9*0.95</f>
        <v>8.507250000000001</v>
      </c>
      <c r="H1352" s="26" cm="1">
        <f t="array" ref="H1352">G1352*0.94</f>
        <v>7.996815</v>
      </c>
      <c r="I1352" s="26" cm="1">
        <f t="array" ref="I1352">G1352*0.87</f>
        <v>7.4013075</v>
      </c>
      <c r="J1352" t="s" s="22">
        <v>3402</v>
      </c>
      <c r="K1352" s="33"/>
      <c r="L1352" t="str" s="34" cm="1">
        <f t="array" ref="L1352">IF(K1352&lt;1,"",IF(K1352&lt;6,0,IF(K1352&lt;12,0.06,0.13)))</f>
      </c>
      <c r="M1352" t="str" s="34" cm="1">
        <f t="array" ref="M1352">IF(K1352&lt;1,"",IF(K1352&lt;6,G1352,IF(K1352&lt;12,H1352,I1352)))</f>
      </c>
      <c r="N1352" t="str" s="34" cm="1">
        <f t="array" ref="N1352">_xlfn.IFERROR(K1352*M1352,"")</f>
      </c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64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6"/>
    </row>
    <row r="1353" s="62" customFormat="1" ht="45" customHeight="1">
      <c r="A1353" s="35">
        <v>8053300572472</v>
      </c>
      <c r="B1353" s="63"/>
      <c r="C1353" t="s" s="22">
        <v>3404</v>
      </c>
      <c r="D1353" t="s" s="29">
        <v>3405</v>
      </c>
      <c r="E1353" s="30">
        <v>2</v>
      </c>
      <c r="F1353" s="26">
        <v>29.9</v>
      </c>
      <c r="G1353" s="32" cm="1">
        <f t="array" ref="G1353">F1353*0.5*0.9*0.95</f>
        <v>12.78225</v>
      </c>
      <c r="H1353" s="26" cm="1">
        <f t="array" ref="H1353">G1353*0.94</f>
        <v>12.015315</v>
      </c>
      <c r="I1353" s="26" cm="1">
        <f t="array" ref="I1353">G1353*0.87</f>
        <v>11.1205575</v>
      </c>
      <c r="J1353" t="s" s="22">
        <v>3404</v>
      </c>
      <c r="K1353" s="33"/>
      <c r="L1353" t="str" s="34" cm="1">
        <f t="array" ref="L1353">IF(K1353&lt;1,"",IF(K1353&lt;6,0,IF(K1353&lt;12,0.06,0.13)))</f>
      </c>
      <c r="M1353" t="str" s="34" cm="1">
        <f t="array" ref="M1353">IF(K1353&lt;1,"",IF(K1353&lt;6,G1353,IF(K1353&lt;12,H1353,I1353)))</f>
      </c>
      <c r="N1353" t="str" s="34" cm="1">
        <f t="array" ref="N1353">_xlfn.IFERROR(K1353*M1353,"")</f>
      </c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64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6"/>
    </row>
    <row r="1354" s="62" customFormat="1" ht="45" customHeight="1">
      <c r="A1354" s="35">
        <v>8053300572489</v>
      </c>
      <c r="B1354" s="63"/>
      <c r="C1354" t="s" s="22">
        <v>3406</v>
      </c>
      <c r="D1354" t="s" s="29">
        <v>3407</v>
      </c>
      <c r="E1354" s="30">
        <v>2</v>
      </c>
      <c r="F1354" s="26">
        <v>29.9</v>
      </c>
      <c r="G1354" s="32" cm="1">
        <f t="array" ref="G1354">F1354*0.5*0.9*0.95</f>
        <v>12.78225</v>
      </c>
      <c r="H1354" s="26" cm="1">
        <f t="array" ref="H1354">G1354*0.94</f>
        <v>12.015315</v>
      </c>
      <c r="I1354" s="26" cm="1">
        <f t="array" ref="I1354">G1354*0.87</f>
        <v>11.1205575</v>
      </c>
      <c r="J1354" t="s" s="22">
        <v>3406</v>
      </c>
      <c r="K1354" s="33"/>
      <c r="L1354" t="str" s="34" cm="1">
        <f t="array" ref="L1354">IF(K1354&lt;1,"",IF(K1354&lt;6,0,IF(K1354&lt;12,0.06,0.13)))</f>
      </c>
      <c r="M1354" t="str" s="34" cm="1">
        <f t="array" ref="M1354">IF(K1354&lt;1,"",IF(K1354&lt;6,G1354,IF(K1354&lt;12,H1354,I1354)))</f>
      </c>
      <c r="N1354" t="str" s="34" cm="1">
        <f t="array" ref="N1354">_xlfn.IFERROR(K1354*M1354,"")</f>
      </c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64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5"/>
      <c r="BF1354" s="65"/>
      <c r="BG1354" s="65"/>
      <c r="BH1354" s="65"/>
      <c r="BI1354" s="65"/>
      <c r="BJ1354" s="65"/>
      <c r="BK1354" s="65"/>
      <c r="BL1354" s="65"/>
      <c r="BM1354" s="65"/>
      <c r="BN1354" s="65"/>
      <c r="BO1354" s="65"/>
      <c r="BP1354" s="65"/>
      <c r="BQ1354" s="65"/>
      <c r="BR1354" s="65"/>
      <c r="BS1354" s="65"/>
      <c r="BT1354" s="65"/>
      <c r="BU1354" s="65"/>
      <c r="BV1354" s="66"/>
    </row>
    <row r="1355" s="62" customFormat="1" ht="45" customHeight="1">
      <c r="A1355" s="35">
        <v>8053300572496</v>
      </c>
      <c r="B1355" s="63"/>
      <c r="C1355" t="s" s="22">
        <v>3408</v>
      </c>
      <c r="D1355" t="s" s="29">
        <v>3409</v>
      </c>
      <c r="E1355" s="30">
        <v>2</v>
      </c>
      <c r="F1355" s="26">
        <v>27.9</v>
      </c>
      <c r="G1355" s="32" cm="1">
        <f t="array" ref="G1355">F1355*0.5*0.9*0.95</f>
        <v>11.92725</v>
      </c>
      <c r="H1355" s="26" cm="1">
        <f t="array" ref="H1355">G1355*0.94</f>
        <v>11.211615</v>
      </c>
      <c r="I1355" s="26" cm="1">
        <f t="array" ref="I1355">G1355*0.87</f>
        <v>10.3767075</v>
      </c>
      <c r="J1355" t="s" s="22">
        <v>3408</v>
      </c>
      <c r="K1355" s="33"/>
      <c r="L1355" t="str" s="34" cm="1">
        <f t="array" ref="L1355">IF(K1355&lt;1,"",IF(K1355&lt;6,0,IF(K1355&lt;12,0.06,0.13)))</f>
      </c>
      <c r="M1355" t="str" s="34" cm="1">
        <f t="array" ref="M1355">IF(K1355&lt;1,"",IF(K1355&lt;6,G1355,IF(K1355&lt;12,H1355,I1355)))</f>
      </c>
      <c r="N1355" t="str" s="34" cm="1">
        <f t="array" ref="N1355">_xlfn.IFERROR(K1355*M1355,"")</f>
      </c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64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6"/>
    </row>
    <row r="1356" s="62" customFormat="1" ht="45" customHeight="1">
      <c r="A1356" s="35">
        <v>8053300572502</v>
      </c>
      <c r="B1356" s="63"/>
      <c r="C1356" t="s" s="22">
        <v>3410</v>
      </c>
      <c r="D1356" t="s" s="29">
        <v>3411</v>
      </c>
      <c r="E1356" s="30">
        <v>2</v>
      </c>
      <c r="F1356" s="26">
        <v>24.9</v>
      </c>
      <c r="G1356" s="32" cm="1">
        <f t="array" ref="G1356">F1356*0.5*0.9*0.95</f>
        <v>10.64475</v>
      </c>
      <c r="H1356" s="26" cm="1">
        <f t="array" ref="H1356">G1356*0.94</f>
        <v>10.006065</v>
      </c>
      <c r="I1356" s="26" cm="1">
        <f t="array" ref="I1356">G1356*0.87</f>
        <v>9.260932499999999</v>
      </c>
      <c r="J1356" t="s" s="22">
        <v>3410</v>
      </c>
      <c r="K1356" s="33"/>
      <c r="L1356" t="str" s="34" cm="1">
        <f t="array" ref="L1356">IF(K1356&lt;1,"",IF(K1356&lt;6,0,IF(K1356&lt;12,0.06,0.13)))</f>
      </c>
      <c r="M1356" t="str" s="34" cm="1">
        <f t="array" ref="M1356">IF(K1356&lt;1,"",IF(K1356&lt;6,G1356,IF(K1356&lt;12,H1356,I1356)))</f>
      </c>
      <c r="N1356" t="str" s="34" cm="1">
        <f t="array" ref="N1356">_xlfn.IFERROR(K1356*M1356,"")</f>
      </c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64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65"/>
      <c r="BF1356" s="65"/>
      <c r="BG1356" s="65"/>
      <c r="BH1356" s="65"/>
      <c r="BI1356" s="65"/>
      <c r="BJ1356" s="65"/>
      <c r="BK1356" s="65"/>
      <c r="BL1356" s="65"/>
      <c r="BM1356" s="65"/>
      <c r="BN1356" s="65"/>
      <c r="BO1356" s="65"/>
      <c r="BP1356" s="65"/>
      <c r="BQ1356" s="65"/>
      <c r="BR1356" s="65"/>
      <c r="BS1356" s="65"/>
      <c r="BT1356" s="65"/>
      <c r="BU1356" s="65"/>
      <c r="BV1356" s="66"/>
    </row>
    <row r="1357" s="62" customFormat="1" ht="45" customHeight="1">
      <c r="A1357" s="35">
        <v>8053300572519</v>
      </c>
      <c r="B1357" s="63"/>
      <c r="C1357" t="s" s="22">
        <v>3412</v>
      </c>
      <c r="D1357" t="s" s="29">
        <v>3413</v>
      </c>
      <c r="E1357" t="s" s="36">
        <v>19</v>
      </c>
      <c r="F1357" s="26">
        <v>32.9</v>
      </c>
      <c r="G1357" s="32" cm="1">
        <f t="array" ref="G1357">F1357*0.5*0.9*0.95</f>
        <v>14.06475</v>
      </c>
      <c r="H1357" s="26" cm="1">
        <f t="array" ref="H1357">G1357*0.94</f>
        <v>13.220865</v>
      </c>
      <c r="I1357" s="26" cm="1">
        <f t="array" ref="I1357">G1357*0.87</f>
        <v>12.2363325</v>
      </c>
      <c r="J1357" t="s" s="22">
        <v>3412</v>
      </c>
      <c r="K1357" s="33"/>
      <c r="L1357" t="str" s="34" cm="1">
        <f t="array" ref="L1357">IF(K1357&lt;1,"",IF(K1357&lt;6,0,IF(K1357&lt;12,0.06,0.13)))</f>
      </c>
      <c r="M1357" t="str" s="34" cm="1">
        <f t="array" ref="M1357">IF(K1357&lt;1,"",IF(K1357&lt;6,G1357,IF(K1357&lt;12,H1357,I1357)))</f>
      </c>
      <c r="N1357" t="str" s="34" cm="1">
        <f t="array" ref="N1357">_xlfn.IFERROR(K1357*M1357,"")</f>
      </c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69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  <c r="BI1357" s="70"/>
      <c r="BJ1357" s="70"/>
      <c r="BK1357" s="70"/>
      <c r="BL1357" s="70"/>
      <c r="BM1357" s="70"/>
      <c r="BN1357" s="70"/>
      <c r="BO1357" s="70"/>
      <c r="BP1357" s="70"/>
      <c r="BQ1357" s="70"/>
      <c r="BR1357" s="70"/>
      <c r="BS1357" s="70"/>
      <c r="BT1357" s="70"/>
      <c r="BU1357" s="70"/>
      <c r="BV1357" s="71"/>
    </row>
  </sheetData>
  <mergeCells count="3">
    <mergeCell ref="A1:I1"/>
    <mergeCell ref="J1:K1"/>
    <mergeCell ref="L1:N1"/>
  </mergeCells>
  <pageMargins left="0.393701" right="0.393701" top="0.393701" bottom="0.393701" header="0" footer="0"/>
  <pageSetup firstPageNumber="1" fitToHeight="1" fitToWidth="1" scale="84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